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3.xml" ContentType="application/vnd.openxmlformats-officedocument.drawing+xml"/>
  <Override PartName="/xl/charts/chart14.xml" ContentType="application/vnd.openxmlformats-officedocument.drawingml.chart+xml"/>
  <Override PartName="/xl/drawings/drawing4.xml" ContentType="application/vnd.openxmlformats-officedocument.drawing+xml"/>
  <Override PartName="/xl/charts/chart15.xml" ContentType="application/vnd.openxmlformats-officedocument.drawingml.chart+xml"/>
  <Override PartName="/xl/drawings/drawing5.xml" ContentType="application/vnd.openxmlformats-officedocument.drawing+xml"/>
  <Override PartName="/xl/charts/chart16.xml" ContentType="application/vnd.openxmlformats-officedocument.drawingml.chart+xml"/>
  <Override PartName="/xl/drawings/drawing6.xml" ContentType="application/vnd.openxmlformats-officedocument.drawing+xml"/>
  <Override PartName="/xl/charts/chart17.xml" ContentType="application/vnd.openxmlformats-officedocument.drawingml.chart+xml"/>
  <Override PartName="/xl/drawings/drawing7.xml" ContentType="application/vnd.openxmlformats-officedocument.drawing+xml"/>
  <Override PartName="/xl/charts/chart18.xml" ContentType="application/vnd.openxmlformats-officedocument.drawingml.chart+xml"/>
  <Override PartName="/xl/drawings/drawing8.xml" ContentType="application/vnd.openxmlformats-officedocument.drawing+xml"/>
  <Override PartName="/xl/charts/chart19.xml" ContentType="application/vnd.openxmlformats-officedocument.drawingml.chart+xml"/>
  <Override PartName="/xl/drawings/drawing9.xml" ContentType="application/vnd.openxmlformats-officedocument.drawing+xml"/>
  <Override PartName="/xl/charts/chart20.xml" ContentType="application/vnd.openxmlformats-officedocument.drawingml.chart+xml"/>
  <Override PartName="/xl/drawings/drawing10.xml" ContentType="application/vnd.openxmlformats-officedocument.drawing+xml"/>
  <Override PartName="/xl/charts/chart21.xml" ContentType="application/vnd.openxmlformats-officedocument.drawingml.chart+xml"/>
  <Override PartName="/xl/drawings/drawing11.xml" ContentType="application/vnd.openxmlformats-officedocument.drawing+xml"/>
  <Override PartName="/xl/charts/chart22.xml" ContentType="application/vnd.openxmlformats-officedocument.drawingml.chart+xml"/>
  <Override PartName="/xl/drawings/drawing12.xml" ContentType="application/vnd.openxmlformats-officedocument.drawing+xml"/>
  <Override PartName="/xl/charts/chart23.xml" ContentType="application/vnd.openxmlformats-officedocument.drawingml.chart+xml"/>
  <Override PartName="/xl/drawings/drawing13.xml" ContentType="application/vnd.openxmlformats-officedocument.drawing+xml"/>
  <Override PartName="/xl/charts/chart24.xml" ContentType="application/vnd.openxmlformats-officedocument.drawingml.chart+xml"/>
  <Override PartName="/xl/drawings/drawing14.xml" ContentType="application/vnd.openxmlformats-officedocument.drawing+xml"/>
  <Override PartName="/xl/charts/chart25.xml" ContentType="application/vnd.openxmlformats-officedocument.drawingml.chart+xml"/>
  <Override PartName="/xl/drawings/drawing15.xml" ContentType="application/vnd.openxmlformats-officedocument.drawing+xml"/>
  <Override PartName="/xl/charts/chart26.xml" ContentType="application/vnd.openxmlformats-officedocument.drawingml.chart+xml"/>
  <Override PartName="/xl/drawings/drawing16.xml" ContentType="application/vnd.openxmlformats-officedocument.drawing+xml"/>
  <Override PartName="/xl/charts/chart27.xml" ContentType="application/vnd.openxmlformats-officedocument.drawingml.chart+xml"/>
  <Override PartName="/xl/drawings/drawing17.xml" ContentType="application/vnd.openxmlformats-officedocument.drawing+xml"/>
  <Override PartName="/xl/charts/chart28.xml" ContentType="application/vnd.openxmlformats-officedocument.drawingml.chart+xml"/>
  <Override PartName="/xl/drawings/drawing18.xml" ContentType="application/vnd.openxmlformats-officedocument.drawing+xml"/>
  <Override PartName="/xl/charts/chart29.xml" ContentType="application/vnd.openxmlformats-officedocument.drawingml.chart+xml"/>
  <Override PartName="/xl/drawings/drawing19.xml" ContentType="application/vnd.openxmlformats-officedocument.drawing+xml"/>
  <Override PartName="/xl/charts/chart30.xml" ContentType="application/vnd.openxmlformats-officedocument.drawingml.chart+xml"/>
  <Override PartName="/xl/drawings/drawing20.xml" ContentType="application/vnd.openxmlformats-officedocument.drawing+xml"/>
  <Override PartName="/xl/charts/chart31.xml" ContentType="application/vnd.openxmlformats-officedocument.drawingml.chart+xml"/>
  <Override PartName="/xl/drawings/drawing21.xml" ContentType="application/vnd.openxmlformats-officedocument.drawing+xml"/>
  <Override PartName="/xl/charts/chart32.xml" ContentType="application/vnd.openxmlformats-officedocument.drawingml.chart+xml"/>
  <Override PartName="/xl/drawings/drawing22.xml" ContentType="application/vnd.openxmlformats-officedocument.drawing+xml"/>
  <Override PartName="/xl/charts/chart33.xml" ContentType="application/vnd.openxmlformats-officedocument.drawingml.chart+xml"/>
  <Override PartName="/xl/drawings/drawing23.xml" ContentType="application/vnd.openxmlformats-officedocument.drawing+xml"/>
  <Override PartName="/xl/charts/chart34.xml" ContentType="application/vnd.openxmlformats-officedocument.drawingml.chart+xml"/>
  <Override PartName="/xl/drawings/drawing24.xml" ContentType="application/vnd.openxmlformats-officedocument.drawing+xml"/>
  <Override PartName="/xl/charts/chart35.xml" ContentType="application/vnd.openxmlformats-officedocument.drawingml.chart+xml"/>
  <Override PartName="/xl/drawings/drawing25.xml" ContentType="application/vnd.openxmlformats-officedocument.drawing+xml"/>
  <Override PartName="/xl/charts/chart3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Guildhall Class Files\Capstone\Survey_Responses\4.16-UsabilityTest\"/>
    </mc:Choice>
  </mc:AlternateContent>
  <bookViews>
    <workbookView xWindow="0" yWindow="0" windowWidth="28800" windowHeight="12435" firstSheet="7" activeTab="10"/>
  </bookViews>
  <sheets>
    <sheet name="Sheet1" sheetId="1" r:id="rId1"/>
    <sheet name="Sheet2" sheetId="2" r:id="rId2"/>
    <sheet name="Sheet3" sheetId="3" r:id="rId3"/>
    <sheet name="2. What platforms do currently " sheetId="4" r:id="rId4"/>
    <sheet name="3. What is your proficiency in " sheetId="5" r:id="rId5"/>
    <sheet name="4. If you play puzzle games wha" sheetId="6" r:id="rId6"/>
    <sheet name="5. Do any of the following appl" sheetId="7" r:id="rId7"/>
    <sheet name="6. Have you heard about Inua be" sheetId="8" r:id="rId8"/>
    <sheet name="7. What has your experience wit" sheetId="9" r:id="rId9"/>
    <sheet name="1. Please insert your full name" sheetId="10" r:id="rId10"/>
    <sheet name="2. How much fun did you have pl" sheetId="11" r:id="rId11"/>
    <sheet name="3. I enjoyed the art style of I" sheetId="12" r:id="rId12"/>
    <sheet name="4. The art style of Inua is coh" sheetId="13" r:id="rId13"/>
    <sheet name="5. What elements were not cohes" sheetId="14" r:id="rId14"/>
    <sheet name="6. Choose 5 of the words below " sheetId="15" r:id="rId15"/>
    <sheet name="7. If you had to describe it wh" sheetId="16" r:id="rId16"/>
    <sheet name="8. Did you find any mural piece" sheetId="17" r:id="rId17"/>
    <sheet name="9. How many mural pieces did yo" sheetId="18" r:id="rId18"/>
    <sheet name="10. Did you want more" sheetId="19" r:id="rId19"/>
    <sheet name="11. Where would you expect to f" sheetId="20" r:id="rId20"/>
    <sheet name="12. What did you think of the s" sheetId="21" r:id="rId21"/>
    <sheet name="13. Was the spirit trail effect" sheetId="22" r:id="rId22"/>
    <sheet name="14. What would make the spirit " sheetId="23" r:id="rId23"/>
    <sheet name="15. Inua did a good job of teac" sheetId="24" r:id="rId24"/>
    <sheet name="16. What could Inua do a better" sheetId="25" r:id="rId25"/>
    <sheet name="17. Were there any controls you" sheetId="26" r:id="rId26"/>
    <sheet name="18. Which controls did you not " sheetId="27" r:id="rId27"/>
    <sheet name="19. Explain how these two o (2" sheetId="28" r:id="rId28"/>
    <sheet name="19. Rank these rooms by difficu" sheetId="29" r:id="rId29"/>
    <sheet name="19. Rank these rooms by dif (2" sheetId="30" r:id="rId30"/>
    <sheet name="20. Rank these rooms by dif (2" sheetId="31" r:id="rId31"/>
    <sheet name="20. The ramp up of difficulty i" sheetId="32" r:id="rId32"/>
    <sheet name="22. Rank what you feel cont (2" sheetId="33" r:id="rId33"/>
    <sheet name="22. Do you feel like what you e" sheetId="34" r:id="rId34"/>
    <sheet name="23. What skills could have been" sheetId="35" r:id="rId35"/>
    <sheet name="24. How did it feel to freeze t" sheetId="36" r:id="rId36"/>
    <sheet name="25. How did it feel to cast fir" sheetId="37" r:id="rId37"/>
    <sheet name="26. What did think of the golem" sheetId="38" r:id="rId38"/>
    <sheet name="27. The golem behaved as I expe" sheetId="39" r:id="rId39"/>
    <sheet name="28. What did he do that you did" sheetId="40" r:id="rId40"/>
    <sheet name="29. The Golem broke out of  (2" sheetId="41" r:id="rId41"/>
    <sheet name="29. I knew when the Golem was g" sheetId="42" r:id="rId42"/>
    <sheet name="30. How would you describe Inua" sheetId="43" r:id="rId4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1" i="11" l="1"/>
  <c r="C50" i="11"/>
  <c r="C49" i="11"/>
  <c r="C48" i="11"/>
  <c r="D43" i="42" l="1"/>
  <c r="C43" i="42" s="1"/>
  <c r="D42" i="42"/>
  <c r="D41" i="42"/>
  <c r="D40" i="42"/>
  <c r="D39" i="42"/>
  <c r="C39" i="42" s="1"/>
  <c r="D38" i="42"/>
  <c r="D43" i="39"/>
  <c r="C39" i="39" s="1"/>
  <c r="D42" i="39"/>
  <c r="C42" i="39"/>
  <c r="D41" i="39"/>
  <c r="C41" i="39"/>
  <c r="D40" i="39"/>
  <c r="C40" i="39" s="1"/>
  <c r="D39" i="39"/>
  <c r="D38" i="39"/>
  <c r="C38" i="39"/>
  <c r="C39" i="34"/>
  <c r="B39" i="34"/>
  <c r="C38" i="34"/>
  <c r="B38" i="34" s="1"/>
  <c r="D49" i="33"/>
  <c r="D48" i="33"/>
  <c r="D47" i="33"/>
  <c r="D46" i="33"/>
  <c r="D45" i="33"/>
  <c r="D44" i="33"/>
  <c r="D43" i="33"/>
  <c r="D42" i="33"/>
  <c r="D41" i="33"/>
  <c r="D40" i="33"/>
  <c r="D39" i="33"/>
  <c r="D38" i="33"/>
  <c r="D43" i="32"/>
  <c r="C41" i="32" s="1"/>
  <c r="C43" i="32"/>
  <c r="D42" i="32"/>
  <c r="C42" i="32" s="1"/>
  <c r="D41" i="32"/>
  <c r="D40" i="32"/>
  <c r="D39" i="32"/>
  <c r="C39" i="32"/>
  <c r="D38" i="32"/>
  <c r="C38" i="32" s="1"/>
  <c r="C39" i="26"/>
  <c r="B39" i="26"/>
  <c r="C38" i="26"/>
  <c r="B38" i="26"/>
  <c r="D43" i="24"/>
  <c r="B7" i="24" s="1"/>
  <c r="D42" i="24"/>
  <c r="C42" i="24" s="1"/>
  <c r="D41" i="24"/>
  <c r="D40" i="24"/>
  <c r="D39" i="24"/>
  <c r="D38" i="24"/>
  <c r="C38" i="24" s="1"/>
  <c r="C40" i="22"/>
  <c r="B40" i="22"/>
  <c r="C39" i="22"/>
  <c r="B39" i="22"/>
  <c r="C38" i="22"/>
  <c r="B38" i="22" s="1"/>
  <c r="C39" i="19"/>
  <c r="B39" i="19"/>
  <c r="C38" i="19"/>
  <c r="B38" i="19"/>
  <c r="C41" i="18"/>
  <c r="B41" i="18"/>
  <c r="C40" i="18"/>
  <c r="B40" i="18" s="1"/>
  <c r="C39" i="18"/>
  <c r="B39" i="18"/>
  <c r="C38" i="18"/>
  <c r="B38" i="18"/>
  <c r="C39" i="17"/>
  <c r="B39" i="17"/>
  <c r="C38" i="17"/>
  <c r="B38" i="17" s="1"/>
  <c r="C72" i="15"/>
  <c r="B72" i="15"/>
  <c r="C71" i="15"/>
  <c r="B71" i="15" s="1"/>
  <c r="C70" i="15"/>
  <c r="B70" i="15"/>
  <c r="C69" i="15"/>
  <c r="B69" i="15" s="1"/>
  <c r="C68" i="15"/>
  <c r="B68" i="15"/>
  <c r="C67" i="15"/>
  <c r="B67" i="15"/>
  <c r="C66" i="15"/>
  <c r="B66" i="15"/>
  <c r="C65" i="15"/>
  <c r="B65" i="15" s="1"/>
  <c r="C64" i="15"/>
  <c r="B64" i="15"/>
  <c r="C63" i="15"/>
  <c r="B63" i="15"/>
  <c r="C62" i="15"/>
  <c r="B62" i="15"/>
  <c r="C61" i="15"/>
  <c r="B61" i="15" s="1"/>
  <c r="C60" i="15"/>
  <c r="B60" i="15"/>
  <c r="C59" i="15"/>
  <c r="B59" i="15"/>
  <c r="C58" i="15"/>
  <c r="B58" i="15"/>
  <c r="C57" i="15"/>
  <c r="B57" i="15" s="1"/>
  <c r="C56" i="15"/>
  <c r="B56" i="15"/>
  <c r="C55" i="15"/>
  <c r="B55" i="15"/>
  <c r="C54" i="15"/>
  <c r="B54" i="15"/>
  <c r="C53" i="15"/>
  <c r="B53" i="15" s="1"/>
  <c r="D43" i="13"/>
  <c r="C43" i="13"/>
  <c r="D42" i="13"/>
  <c r="C42" i="13"/>
  <c r="D41" i="13"/>
  <c r="C41" i="13"/>
  <c r="D40" i="13"/>
  <c r="C40" i="13" s="1"/>
  <c r="D39" i="13"/>
  <c r="C39" i="13"/>
  <c r="D38" i="13"/>
  <c r="C38" i="13"/>
  <c r="D43" i="12"/>
  <c r="C43" i="12"/>
  <c r="D42" i="12"/>
  <c r="C42" i="12" s="1"/>
  <c r="D41" i="12"/>
  <c r="C41" i="12"/>
  <c r="D40" i="12"/>
  <c r="C40" i="12"/>
  <c r="D39" i="12"/>
  <c r="C39" i="12"/>
  <c r="D38" i="12"/>
  <c r="C38" i="12" s="1"/>
  <c r="D43" i="11"/>
  <c r="C43" i="11"/>
  <c r="D42" i="11"/>
  <c r="C42" i="11"/>
  <c r="D41" i="11"/>
  <c r="C41" i="11"/>
  <c r="D40" i="11"/>
  <c r="C40" i="11" s="1"/>
  <c r="D39" i="11"/>
  <c r="C39" i="11"/>
  <c r="D38" i="11"/>
  <c r="C38" i="11"/>
  <c r="C41" i="24" l="1"/>
  <c r="C40" i="24"/>
  <c r="C43" i="24"/>
  <c r="C39" i="24"/>
  <c r="C42" i="42"/>
  <c r="C40" i="42"/>
  <c r="C40" i="32"/>
  <c r="C41" i="42"/>
  <c r="C38" i="42"/>
  <c r="G62" i="3" l="1"/>
  <c r="F62" i="3"/>
  <c r="E62" i="3"/>
  <c r="D62" i="3"/>
  <c r="C62" i="3"/>
  <c r="B62" i="3"/>
  <c r="G61" i="3"/>
  <c r="F61" i="3"/>
  <c r="E61" i="3"/>
  <c r="D61" i="3"/>
  <c r="C61" i="3"/>
  <c r="B61" i="3"/>
  <c r="G60" i="3"/>
  <c r="F60" i="3"/>
  <c r="E60" i="3"/>
  <c r="D60" i="3"/>
  <c r="C60" i="3"/>
  <c r="B60" i="3"/>
  <c r="G59" i="3"/>
  <c r="F59" i="3"/>
  <c r="E59" i="3"/>
  <c r="D59" i="3"/>
  <c r="C59" i="3"/>
  <c r="B59" i="3"/>
  <c r="G58" i="3"/>
  <c r="F58" i="3"/>
  <c r="E58" i="3"/>
  <c r="D58" i="3"/>
  <c r="C58" i="3"/>
  <c r="B58" i="3"/>
  <c r="B31" i="2"/>
  <c r="B30" i="2"/>
  <c r="B29" i="2"/>
  <c r="B28" i="2"/>
  <c r="B27" i="2"/>
  <c r="B26" i="2"/>
  <c r="B25" i="2"/>
  <c r="B24" i="2"/>
  <c r="AX68" i="1"/>
  <c r="AX67" i="1"/>
  <c r="AX66" i="1"/>
  <c r="AZ67" i="1"/>
  <c r="AZ68" i="1"/>
  <c r="AZ69" i="1"/>
  <c r="AZ70" i="1"/>
  <c r="AZ66" i="1"/>
  <c r="AT68" i="1"/>
  <c r="AT67" i="1"/>
  <c r="AU67" i="1"/>
  <c r="AU68" i="1"/>
  <c r="AS68" i="1"/>
  <c r="AS67" i="1"/>
  <c r="B51" i="1"/>
  <c r="Y74" i="1" l="1"/>
  <c r="Z74" i="1"/>
  <c r="AA74" i="1"/>
  <c r="AB74" i="1"/>
  <c r="AC74" i="1"/>
  <c r="AD74" i="1"/>
  <c r="AE74" i="1"/>
  <c r="AF74" i="1"/>
  <c r="AG74" i="1"/>
  <c r="AH74" i="1"/>
  <c r="AI74" i="1"/>
  <c r="AJ74" i="1"/>
  <c r="AK74" i="1"/>
  <c r="AL74" i="1"/>
  <c r="AM74" i="1"/>
  <c r="AN74" i="1"/>
  <c r="AO74" i="1"/>
  <c r="AP74" i="1"/>
  <c r="AQ74" i="1"/>
  <c r="X74" i="1"/>
  <c r="L58" i="1"/>
  <c r="M58" i="1"/>
  <c r="N58" i="1"/>
  <c r="O58" i="1"/>
  <c r="P58" i="1"/>
  <c r="L59" i="1"/>
  <c r="M59" i="1"/>
  <c r="N59" i="1"/>
  <c r="O59" i="1"/>
  <c r="P59" i="1"/>
  <c r="L60" i="1"/>
  <c r="M60" i="1"/>
  <c r="N60" i="1"/>
  <c r="O60" i="1"/>
  <c r="P60" i="1"/>
  <c r="L61" i="1"/>
  <c r="M61" i="1"/>
  <c r="N61" i="1"/>
  <c r="O61" i="1"/>
  <c r="P61" i="1"/>
  <c r="L62" i="1"/>
  <c r="M62" i="1"/>
  <c r="N62" i="1"/>
  <c r="O62" i="1"/>
  <c r="P62" i="1"/>
  <c r="K59" i="1"/>
  <c r="K60" i="1"/>
  <c r="K61" i="1"/>
  <c r="K62" i="1"/>
  <c r="K58" i="1"/>
  <c r="C51" i="1" l="1"/>
  <c r="D51" i="1"/>
  <c r="E51" i="1"/>
  <c r="F51" i="1"/>
  <c r="G51" i="1"/>
  <c r="H51" i="1"/>
  <c r="I51" i="1"/>
</calcChain>
</file>

<file path=xl/sharedStrings.xml><?xml version="1.0" encoding="utf-8"?>
<sst xmlns="http://schemas.openxmlformats.org/spreadsheetml/2006/main" count="2688" uniqueCount="461">
  <si>
    <t>Blake King</t>
  </si>
  <si>
    <t>Yes</t>
  </si>
  <si>
    <t>No</t>
  </si>
  <si>
    <t>Advanced</t>
  </si>
  <si>
    <t>Intermediate</t>
  </si>
  <si>
    <t>Taylor Pate</t>
  </si>
  <si>
    <t>Novice</t>
  </si>
  <si>
    <t>Expert</t>
  </si>
  <si>
    <t>Pranav Kumar</t>
  </si>
  <si>
    <t>Do not play</t>
  </si>
  <si>
    <t>Joshua Cusic</t>
  </si>
  <si>
    <t>Ian Wright</t>
  </si>
  <si>
    <t>Marcelo Raimbault</t>
  </si>
  <si>
    <t>Colton Revia</t>
  </si>
  <si>
    <t>Colin Valek</t>
  </si>
  <si>
    <t>Coby Pelt</t>
  </si>
  <si>
    <t>Katie Wood</t>
  </si>
  <si>
    <t>David Mershawn</t>
  </si>
  <si>
    <t>Charles D Perry</t>
  </si>
  <si>
    <t>Shamus O'Connor</t>
  </si>
  <si>
    <t>Erica Stead</t>
  </si>
  <si>
    <t>Mercedes Evans</t>
  </si>
  <si>
    <t>Jonathan Patsios</t>
  </si>
  <si>
    <t>Theodore McCormick</t>
  </si>
  <si>
    <t>2 : How much fun did you have playing Inua? Please adjust the slider.</t>
  </si>
  <si>
    <t>3 : I enjoyed the art style of Inua. Please adjust the slider.</t>
  </si>
  <si>
    <t>4 : The art style of Inua is cohesive. Please adjust the slider.</t>
  </si>
  <si>
    <t>5 : What elements were not cohesive with the overall style of the game?</t>
  </si>
  <si>
    <t>7 : If you had to describe it, what is the backstory of Inua?</t>
  </si>
  <si>
    <t>8 : Did you find any mural pieces?</t>
  </si>
  <si>
    <t>9 : How many mural pieces did you collect?</t>
  </si>
  <si>
    <t>10 : Did you want more?</t>
  </si>
  <si>
    <t>11 : Where would you expect to find them?</t>
  </si>
  <si>
    <t>12 : What did you think of the spirit trail?</t>
  </si>
  <si>
    <t>13 : Was the spirit trail effective at leading you to the puzzle solution?</t>
  </si>
  <si>
    <t>14 : What would make the spirit trail more effective at leading you to the puzzle solutions?</t>
  </si>
  <si>
    <t>15 : Inua did a good job of teaching you what you need to know to solve puzzles. Please adjust the slider.</t>
  </si>
  <si>
    <t>16 : What could Inua do a better job of teaching the player?</t>
  </si>
  <si>
    <t>17 : Were there any controls you did not understand?</t>
  </si>
  <si>
    <t>18 : Which controls did you not understand?</t>
  </si>
  <si>
    <t>20 : The ramp up of difficulty in Inua was gradual. Please adjust the slider.</t>
  </si>
  <si>
    <t>22 : Do you feel like what you encountered in the shorter puzzles prepared you for other bigger puzzles?</t>
  </si>
  <si>
    <t>23 : What skills could have been taught better?</t>
  </si>
  <si>
    <t>24 : How did it feel to freeze things in Inua?</t>
  </si>
  <si>
    <t>25 : How did it feel to cast fireballs?</t>
  </si>
  <si>
    <t>26 : What did think of the golem?</t>
  </si>
  <si>
    <t xml:space="preserve">27 : The golem behaved as I expected him to. Please adjust the slider. </t>
  </si>
  <si>
    <t>28 : What did he do that you did not expect?</t>
  </si>
  <si>
    <t>29 : I knew when the Golem was going to charge at me. Please adjust the slider.</t>
  </si>
  <si>
    <t>30 : How would you describe Inua to a friend?</t>
  </si>
  <si>
    <t>A lot of fun</t>
  </si>
  <si>
    <t>Strongly Agree</t>
  </si>
  <si>
    <t>A woman goes to an ancient tomb to discover a mystery that can alter the destiny of those who bestow it.  She soon discovers she can harnass the power of fire and ice to help her escape the mysterious place.</t>
  </si>
  <si>
    <t>1-3</t>
  </si>
  <si>
    <t>Leading, but I think it could be used in tutorial levels.</t>
  </si>
  <si>
    <t>Its not the destination thats important, its the journey.  If the effects of the elements were more known then it wouldn't be so hard to solve the puzzles.</t>
  </si>
  <si>
    <t>Strongly Disagree</t>
  </si>
  <si>
    <t>Showing what the person could do to with the elements.</t>
  </si>
  <si>
    <t>6</t>
  </si>
  <si>
    <t>3</t>
  </si>
  <si>
    <t>2</t>
  </si>
  <si>
    <t>4</t>
  </si>
  <si>
    <t>1</t>
  </si>
  <si>
    <t>5</t>
  </si>
  <si>
    <t>Nice, but I didn't know I could freeze steam from an ice cube.</t>
  </si>
  <si>
    <t>Nice, but I didn't know I could use them to entice the golem.</t>
  </si>
  <si>
    <t>Intimidating, but would make the player cautious to approach him if he could kill you with one hit.</t>
  </si>
  <si>
    <t>Not follow the path programmed for him.</t>
  </si>
  <si>
    <t>Engaging, solving puzzles with fire and ice.</t>
  </si>
  <si>
    <t>Joseph Prein</t>
  </si>
  <si>
    <t>The dream of an ancient wizard.</t>
  </si>
  <si>
    <t xml:space="preserve">It was very helpful at drawing one's attention to the important elements of a puzzle, and was well-executed visually. </t>
  </si>
  <si>
    <t>Agree</t>
  </si>
  <si>
    <t>Super fun. I had a blast just running around on the water/lave and enjoying myself.</t>
  </si>
  <si>
    <t xml:space="preserve">It was fun, but felt less interactive with the environment then it did to freeze things. </t>
  </si>
  <si>
    <t>Relying on the golem as a platform was a cool element, but waiting for them to get to a position where I could utilize them was slightly tedious.</t>
  </si>
  <si>
    <t>A fun puzzle game based off of the use of the power of freezing and melting.</t>
  </si>
  <si>
    <t>Considerable fun</t>
  </si>
  <si>
    <t>Someone adventuring through a cave and discovering magic, scrolls indicate may be his heritage?</t>
  </si>
  <si>
    <t>4-6</t>
  </si>
  <si>
    <t>Useful for direction (maybe a little too obvious at places)</t>
  </si>
  <si>
    <t>Neither Agree or Disagree</t>
  </si>
  <si>
    <t>Demonstrating new mechanics as they became possible. (Fire and golem, freezing and unfreezing blocks.)</t>
  </si>
  <si>
    <t>Shooting fire at the golem, (figured it out after awhile)</t>
  </si>
  <si>
    <t>Use of fire on golem, freezing and unfreezing blocks.</t>
  </si>
  <si>
    <t>Fun, empowering, smooth</t>
  </si>
  <si>
    <t>Expected flamethrower, but liked the fireball.</t>
  </si>
  <si>
    <t>Fun, little goofy. Some of his features were not obvious (stair step and fireball feature)</t>
  </si>
  <si>
    <t>Charge when shot, stair step on the frozen block.</t>
  </si>
  <si>
    <t xml:space="preserve">A challenging puzzle game. </t>
  </si>
  <si>
    <t>A person learning about the magical powers of their ancestors.</t>
  </si>
  <si>
    <t>It was helpful but got in the way on the platforms when you have to refreeze the steam.</t>
  </si>
  <si>
    <t>How to interact with the golem.</t>
  </si>
  <si>
    <t>It felt authentic.</t>
  </si>
  <si>
    <t>It felt like there should have been a way to steadily stream them as there was with the ice.</t>
  </si>
  <si>
    <t>He could be faster and detect the player easier. It didn't feel very threatening when I was running around him. I only got scared when I shot him with a fireball.</t>
  </si>
  <si>
    <t>It's a first person puzzle game in which you manipulate steam, water, fire, and lava to complete the puzzle.</t>
  </si>
  <si>
    <t>your character is trying to reclaim their rightful land from some evil power......with the help of a friendly golem</t>
  </si>
  <si>
    <t>most definitely helpful....sometimes i felt like it was in the way</t>
  </si>
  <si>
    <t>Sometimes</t>
  </si>
  <si>
    <t>maybe highlight a key item/thing that would help solve the puzzle</t>
  </si>
  <si>
    <t xml:space="preserve">I had a blast jumping on the ice blocks in the beginning... didn't know i could freeze the top of the water. </t>
  </si>
  <si>
    <t>it was fun and entertaining. I like the fact that when you shoot ice at the wall that it has the little ice left after you stop shooting</t>
  </si>
  <si>
    <t>Fun, goes well with the ability to freeze things.
FIIIIIIIRREEEEE!!!!</t>
  </si>
  <si>
    <t>I honestly had the most fun with him....i want to play the game more just to mess/interact with him and possibly get into more precarious situations.
The noise he makes when he dies is TOO FUNNY.</t>
  </si>
  <si>
    <t>Disagree</t>
  </si>
  <si>
    <t>i liked that he was able to run across lava when you had to lead him to the next part of the puzzle....the part where you have to line him up to break the rock was a little difficult for me...</t>
  </si>
  <si>
    <t xml:space="preserve">adventure/puzzle/fantasy </t>
  </si>
  <si>
    <t>19 : Explain how these two objects are different.</t>
  </si>
  <si>
    <t>Some ancient race gained power over the elements and grew arrogant in their ability. The player is a remnant of the tribe's survivors attempting to discover their secrets.</t>
  </si>
  <si>
    <t>Very interesting, spooky, and helpful I a few spots</t>
  </si>
  <si>
    <t>There seems to be no area dedicated to the learning of abilities. While I figured out what I needed to do fairly well, it was a case of trial and error in several spots.</t>
  </si>
  <si>
    <t>It took me a few minutes to figure out that I could pick up ice blocks as this was not immediately apparent to me. I struggled through a couple of early puzzles by nudging them along with my character.</t>
  </si>
  <si>
    <t>The first is a temporary switch the player can stand on but doesn't necessarily need to remain active while the second is a puzzle objective switch that needs an ice block for the puzzle to be solved.</t>
  </si>
  <si>
    <t>Pretty cool :P</t>
  </si>
  <si>
    <t>Nerve-wracking. He stayed frozen just long enough to be useful, but not long enough that I felt I could take my time.</t>
  </si>
  <si>
    <t>An ancient puzzle of fire and ice.</t>
  </si>
  <si>
    <t xml:space="preserve">I don't know a lot yet, but it seems as if there was a people who used the power of ice to build things, and they worshipped a goddess. The goddess eventually lost power because the people were no longer actively worshipping. I'm not sure where the player character actually fits in yet. </t>
  </si>
  <si>
    <t xml:space="preserve">I understood that it was supposed to show me something, but most of the time I wasn't looking in the right spot to see the entire thing, and missed part of what it was showing me. Head turning was a little touchy so when I tried to quickly turn to follow it I often missed it. </t>
  </si>
  <si>
    <t xml:space="preserve">Maybe making it persist a little longer. </t>
  </si>
  <si>
    <t xml:space="preserve">It was not always clear which items were interactive or not. Having some sort of effect on interactive items could help this, bu distinguishing the interactive objects might lessen exploration/trying different things. 
I did not learn that melted ice blocks could be refrozen on my own; I had to have a hint to figure it out. Once I was told that though, I felt like I should have realized it, because the effects are consistent with places I can normally freeze blocks. Not sure how to make this clearer. Maybe have the player learn that technique in a very enclosed place without many other distracting options? </t>
  </si>
  <si>
    <t xml:space="preserve">I'm really not sure. I understand that they are switches, but I didn't notice if there was a pattern to different types f things they switch. The one with the blue beam I think will also prompt the spirit trail. </t>
  </si>
  <si>
    <t xml:space="preserve">The freezing sometimes felt really satisfying, and sometimes left me asking "did it work that time?" I'm not sure why - I think a sound effect may have not been playing every tme or something of that sort. </t>
  </si>
  <si>
    <t>At first I was annoyed that I couldn't just kill him. Then I realized that he was useful and it made sense that I couldn't kill him. Climbing on his back was sometimes a little difficult, it seemed like I had to approach in just the right way or it wouldn't let me climb up. The effect of his ice starting to melt was cool and a good warning that he was almost unfrozen. I did wish he stayed frozen for just a little longer.</t>
  </si>
  <si>
    <t xml:space="preserve">I did not expect him to be a stepping stone at all. This wasn't an unpleasant surprise though. </t>
  </si>
  <si>
    <t xml:space="preserve">Its a first person puzzle game where you play as a character who has some elemental powers. She can freeze things and throw fire balls - she also seems to be able to learn new powers so maybe she gets more. I don't know much about the story but I suspect it might have something to do with finding her people's lost powers? </t>
  </si>
  <si>
    <t>Moderate fun</t>
  </si>
  <si>
    <t>Some girl has mysterious powers and must use them to gain access to an ancient temple for some reason.</t>
  </si>
  <si>
    <t>I mostly disregarded it or didn't pay attention to it. I felt like it was supposed to be helping me solve puzzles, but I couldn't really tell.</t>
  </si>
  <si>
    <t>An introduction/explanation of the spirit trail at the beginning would help. Maybe some kind of audio cue, or maybe a button on the controller that automatically turns the character to look up at the spirit trail.</t>
  </si>
  <si>
    <t>Having a couple of really simple puzzles at the beginning that slowly teaches the mechanics to the player. The game kinda already has that, but they're just not very intuitive all the time. You might have to really hold the player's hand through the beginning.</t>
  </si>
  <si>
    <t>I honestly wasn't really sure what the difference was between the two in game.</t>
  </si>
  <si>
    <t>not sure</t>
  </si>
  <si>
    <t xml:space="preserve">It was mostly intuitive. It took me a while to realize how to freeze that first ice cube. </t>
  </si>
  <si>
    <t>The golem looked good, and switched up the pace of the game a bit by giving the player more urgency.</t>
  </si>
  <si>
    <t>A very cool (pun intended) and pretty looking adventure/puzzle game</t>
  </si>
  <si>
    <t>A girl is traveling through ruins of what used to be a temple for an ancient version of her civilization. Guided by a spirit, she has to use the elemental powers she finds there to traverse the entire ruin. Maybe it's a rite of passage thing?</t>
  </si>
  <si>
    <t>It helped me know where to go in a general sense, and stood out in the environment.</t>
  </si>
  <si>
    <t>It might help if it lingered a little at critical parts of the puzzle, like where the bridge pieces rose out of the water. Granted, that might just lead the player to believe the lake is important and be more confusing.</t>
  </si>
  <si>
    <t>It took me an embarrassing amount of time to realize I could pick ice blocks up. I thought i had to push them when the hand icon came up. I figured it out when I checked the controls cheat sheet.</t>
  </si>
  <si>
    <t>The top one is a normal pressure plate, and can be weighted down with ice or the player, and will switch back when a weight isn't on it. The bottom one is for ice blocks only, and will be permanently switched once an ice block is on it.</t>
  </si>
  <si>
    <t>The freezable waterfalls need a more obvious marker, I think. The steam parts took me a bit to figure out, because with the way the plates spun, I always ended up with my back to the steam. I didn't realize at first that the golem was freezable, I thought just tagging him with the ice power was a distraction.</t>
  </si>
  <si>
    <t xml:space="preserve">It felt really good. The frost effects were nice, especially on the water. </t>
  </si>
  <si>
    <t>It definitely startled me. The beginning of the game made me feel like I wouldn't have to expect enemies, and then this angry sounding rock shows up. He looked really cool though, and I appreciated his audio cues. I do think he needed an audio cue for the melting, though.</t>
  </si>
  <si>
    <t>You use ice and fire powers to navigate through ruins. It's a lot of puzzle-solving through using the environment, and it's super pretty.</t>
  </si>
  <si>
    <t xml:space="preserve">An explorer happened on the ruins of an ancient civilization and rediscovered their powers and technologies </t>
  </si>
  <si>
    <t>good marker pretty/ caused lag /could change color (red) during fire power sequence/ moved to fast in the opposite direction at times</t>
  </si>
  <si>
    <t>possibly take camera control away have player focus on path, make it a bit slower at times</t>
  </si>
  <si>
    <t>teach how powers can be used a lot was done by experimentation which can be frustrating (mainly the refreezing of the steam((not intuitive should evaporate)) , also powers were inconsistent (waterfalls) sometimes worked sometimes didn't</t>
  </si>
  <si>
    <t>jump height I guess not the controls but how they were implemented jumps were difficult to gauge height and distance some objects that looked to be very close to the same height and you could only jump up to one (steps in the beginning puzzle in the pool of water)</t>
  </si>
  <si>
    <t>well I now know that the one takes the ice rock while the other you can take it on and off, but while I was playing I couldn't tell</t>
  </si>
  <si>
    <t xml:space="preserve">waterfall freezing I tried to freeze the first waterfall and couldn't so I just assumed it wasn't possible later on and went to stack ice in the river in room 2,
refreezing steam just didn't make sense at all as steam would immediately evaporate and not stay around I also don't remember a very obvious small puzzle that just aught you the mechanic  </t>
  </si>
  <si>
    <t>solid freezing the golem made sense but maybe there could be a constant defrost sound cue</t>
  </si>
  <si>
    <t>cool, scary wake up noise, you have to pay attention to him but he isn't unfairly powerful</t>
  </si>
  <si>
    <t xml:space="preserve">elemental based puzzler </t>
  </si>
  <si>
    <t>neat looking
did not necessarily help me find the solution (i think that's a good thing, actually) but DID help me to quickly recognize what my goal was :)</t>
  </si>
  <si>
    <t>I would advise against giving too much away with it. I think that it is enough as a tool to communicate the general flow of the space quickly, and presenting a goal to the player. 
Catching up to it and observing it closely was quite rewarding when I was able to, after only being able to observe it from afar before</t>
  </si>
  <si>
    <t xml:space="preserve">&gt;ice blocks can be refrozen after melting them
&gt;which waterfalls can be frozen
</t>
  </si>
  <si>
    <t>magical, both in a good way and bad:
it felt a bit unrealistic, like i was making ice appear out of thin air, rather than turning steam into ice
i did feel magical and powerful with my variety of abilities, though</t>
  </si>
  <si>
    <t>ice was a bit cooler (hahahahahahahahahahahahahahahahahahahahahahahahahahahahahahahahahahahahahahahahahahahahahahahahahahahahahahahahahahahahahahahahahahahahahahahahahahahahahahahahahahahahahahahaha)
seriously, though, the fire felt slightly less impressive than the ice.</t>
  </si>
  <si>
    <t>he was intimidating, but not especially interesting
not bad/quite cool!</t>
  </si>
  <si>
    <t>Moses Williams</t>
  </si>
  <si>
    <t>I actually don't know. Iceman and Pyro from the X-men had a daughter somehow and no she is coming to terms with her powers.......and her sexuality</t>
  </si>
  <si>
    <t>It was hard to follow. It made some puzzles confusing because I missed its hints.</t>
  </si>
  <si>
    <t>If it didn't circle around me so much</t>
  </si>
  <si>
    <t>Text to explain the different mechanics</t>
  </si>
  <si>
    <t>refreezing ice blocks</t>
  </si>
  <si>
    <t>Cool</t>
  </si>
  <si>
    <t>Unexpected without text</t>
  </si>
  <si>
    <t>Pretty cool. A good addition</t>
  </si>
  <si>
    <t>He ran into walls and got stuck</t>
  </si>
  <si>
    <t>Puzzle game involving ice and fire</t>
  </si>
  <si>
    <t>A little fun</t>
  </si>
  <si>
    <t xml:space="preserve">A native culture's origin myth. </t>
  </si>
  <si>
    <t>Helpful when it showed up. A little gaudy.</t>
  </si>
  <si>
    <t xml:space="preserve">Use the camera to show players what is happening when stepping on a switch. On screen text (bug). </t>
  </si>
  <si>
    <t>It had an inconsistent range/no indication of its range.</t>
  </si>
  <si>
    <t>A little inaccurate.</t>
  </si>
  <si>
    <t>Needs an audio cue for when it is about to thaw to give players time to react and re-freeze it.</t>
  </si>
  <si>
    <t>Got stuck on walls and ranoff ledges if shot with a fireball. Sometime his pathing broke which blocked progression.</t>
  </si>
  <si>
    <t>A first-person puzzle game like Portal. Native culture themed. Elemental puzzles.</t>
  </si>
  <si>
    <t>The witch traveled to this ancient/magical cave searching for new powers</t>
  </si>
  <si>
    <t>Really nice touch to the game. I would give more emphasis to it.</t>
  </si>
  <si>
    <t>An option (button) to look at it. 
Surround the player for some seconds to get his attention and only then goes to the destination.</t>
  </si>
  <si>
    <t>The tutorial did not pop out to me when I was playing. Hard to tell how well it would teach me.
But overall, more sound and visual feedback from the moving parts would be nice!</t>
  </si>
  <si>
    <t xml:space="preserve">Matt told me the answer! haha
But I realized on the game that the shinning ones are the ones that your ice cube gets stuck.
</t>
  </si>
  <si>
    <t>Overall it feels good.
However, there are some things that are strange, as not being able to freeze all waterfalls and putting fire out.
Also, I had a hard time to make the ice cubes appear on the steam rock. I had to try several times before I managed to "invoke" the cube</t>
  </si>
  <si>
    <t>I like it, it creates some tension on the puzzle!
However, I would make it animation better and make it easier to jump on when frozen (this really frustrated me).</t>
  </si>
  <si>
    <t xml:space="preserve">A beautiful puzzle game with interesting puzzles and unusual mechanics. </t>
  </si>
  <si>
    <t>An Inuit woman with Ice and Fire abilities moving through several fire and ice based caverns, discovering facts about her people along the way.</t>
  </si>
  <si>
    <t xml:space="preserve">Very helpful! Definitely depended on the spiritual trail for guidance! </t>
  </si>
  <si>
    <t xml:space="preserve">In the ice cavern with the single fire golem, the spirit trail should hover over the levers and the rising platforms more to let players know there is a connection. </t>
  </si>
  <si>
    <t>The player mechanics were intuitive but how to approach puzzles was not conveyed very well. Didn't realize platforms rose and could lift ice. Maybe spend more time with tutorial sections.</t>
  </si>
  <si>
    <t>Lifting ice on platforms!</t>
  </si>
  <si>
    <t>It felt good! Felt right to me!</t>
  </si>
  <si>
    <t xml:space="preserve">Also felt quite satisfying! </t>
  </si>
  <si>
    <t>He moved a little awkwardly and wasn't quite that intimidating until he escaped his frozen encasing. The noises he made when he broke out were quite startling.</t>
  </si>
  <si>
    <t>A creative experience with lots of cool elements. Several puzzles need to be explain or presented better but there is so much potential for it to be fantastic!</t>
  </si>
  <si>
    <t>The backstory is likely that a girl is undergoing some sort of trials or coming of age ceremony to gain magic powers and help her people.</t>
  </si>
  <si>
    <t>It was a little fast and had to spend too long around a location to ensure players understand to go there (for it to feel immersive, its time there was good for attention).</t>
  </si>
  <si>
    <t>The use of fire/ice interactions to spawn steam plumes.</t>
  </si>
  <si>
    <t>Awesome and responsive. Freeze-walking felt like being Iceman.</t>
  </si>
  <si>
    <t>A bit offputting, since you couldn't send a jet of flames similar to the ice beam. They felt like different behaviors, rather than two analogous extensions of the body. (More like a whip and sword rather than two hands.)</t>
  </si>
  <si>
    <t>He was loud a little terrifying, but overall pretty mechanistic in his movements and responses (easy to predict).</t>
  </si>
  <si>
    <t>An ice/fire puzzler that has some interesting ideas but clunky puzzling. Really awesome Iceman-style water/lava walking though.</t>
  </si>
  <si>
    <t>Something to with murals and ancient elemental powers, tribes of some sort</t>
  </si>
  <si>
    <t>I don't remember that part, if you're talking about the ball of light, I didn't know what its purpose was</t>
  </si>
  <si>
    <t>Have it make noise</t>
  </si>
  <si>
    <t>More examples of how to complete the puzzle, like hints on the walls</t>
  </si>
  <si>
    <t>Confused me that E was throw. I expected throw to be a mouse click.</t>
  </si>
  <si>
    <t>It felt cool, no pun intended</t>
  </si>
  <si>
    <t>Neat. they could have been bigger</t>
  </si>
  <si>
    <t>He was really hard to jump on when frozen, and really loud when he breaks the ice</t>
  </si>
  <si>
    <t>I didn't expect him to become a stepladder when frozen at first.</t>
  </si>
  <si>
    <t>Elemental puzzle game where you use fire and ice to freeze and melt things.</t>
  </si>
  <si>
    <t>2 : What platforms do currently play games on?</t>
  </si>
  <si>
    <t xml:space="preserve">1 : Please insert your name </t>
  </si>
  <si>
    <t>PC</t>
  </si>
  <si>
    <t>Mobile</t>
  </si>
  <si>
    <t>Xbox 360</t>
  </si>
  <si>
    <t>Xbox One</t>
  </si>
  <si>
    <t>Playstation 3</t>
  </si>
  <si>
    <t>Playstation 4</t>
  </si>
  <si>
    <t>I do not play video games</t>
  </si>
  <si>
    <t>Other</t>
  </si>
  <si>
    <t>3 : What is your proficiency in each genre?</t>
  </si>
  <si>
    <t>4 : If you play puzzle games, what puzzles games do you play?</t>
  </si>
  <si>
    <t>5 : Do any of the following apply to you?</t>
  </si>
  <si>
    <t>6 : Have you heard about Inua before this playtest?</t>
  </si>
  <si>
    <t>7 : What has your experience with Inua been before this playtest?</t>
  </si>
  <si>
    <t>LYNE, RUSH, Tetris</t>
  </si>
  <si>
    <t>Guildhall Student</t>
  </si>
  <si>
    <t>Nothing</t>
  </si>
  <si>
    <t>I played Portal once I think, but I mostly don't play puzzle games.</t>
  </si>
  <si>
    <t>I heard about the basic premise a while ago, but I have not seen or played the game.</t>
  </si>
  <si>
    <t>Portal, Hotline Miami</t>
  </si>
  <si>
    <t>None Apply</t>
  </si>
  <si>
    <t>Portal, Portal 2, Talos Project Demo</t>
  </si>
  <si>
    <t>n/a</t>
  </si>
  <si>
    <t>Puzzle and Dragon, Pokemon Shuffle, Meteos, Blendoku</t>
  </si>
  <si>
    <t>Video game industry</t>
  </si>
  <si>
    <t>A few comments from a colleague about it being an action/puzzle game that involves elements in some way.</t>
  </si>
  <si>
    <t>Usually 2D puzzle games, sometimes 3d puzzles like the bridge</t>
  </si>
  <si>
    <t>Portal and Antichamber,</t>
  </si>
  <si>
    <t>Hearing the name in reference to a capstone game.</t>
  </si>
  <si>
    <t>I don't play puzzle games very often.</t>
  </si>
  <si>
    <t>I've played Portal, Tetris Attack, Candy Crush, and Phoenix Wright</t>
  </si>
  <si>
    <t>Nothing so far! Just heard some things from previous playtesters about great art and puzzle gameplay.</t>
  </si>
  <si>
    <t>Professor Layton series, Portal series, Phoenix Wright series
(nothing recently)</t>
  </si>
  <si>
    <t>no</t>
  </si>
  <si>
    <t>Legends of Grimrock, The Room, The Room II, Hitman GO</t>
  </si>
  <si>
    <t>I just knew it existed and that it had an elemental type theme</t>
  </si>
  <si>
    <t>Trine, Stupid Zombies</t>
  </si>
  <si>
    <t>Mostly apps such as 10!10!</t>
  </si>
  <si>
    <t>Portal, Intelligent Cube.</t>
  </si>
  <si>
    <t>Video game student</t>
  </si>
  <si>
    <t>I saw it today at nonPareil</t>
  </si>
  <si>
    <t>Portal, puzzle quest, half-life</t>
  </si>
  <si>
    <t>I saw a picture on the facebook invite.</t>
  </si>
  <si>
    <t>Action Games (Mirror's Edge, Assassins Creed)</t>
  </si>
  <si>
    <t>Adventure Games (Tomb Raider, Uncharted)</t>
  </si>
  <si>
    <t>Role-Playing Games           (Mass Effect, Skyrim)</t>
  </si>
  <si>
    <t>Puzzle Games                     (Portal, Talos Project)</t>
  </si>
  <si>
    <t>Shooter Games                   (Call of Duty, Halo)</t>
  </si>
  <si>
    <t>Casual Games (Candy Crush, Monument Valley)</t>
  </si>
  <si>
    <t>6 : Choose 5 of the words below to describe Inua.</t>
  </si>
  <si>
    <t>Empowering</t>
  </si>
  <si>
    <t>Intriguing</t>
  </si>
  <si>
    <t>Engaging</t>
  </si>
  <si>
    <t>Majestic</t>
  </si>
  <si>
    <t>Elegant</t>
  </si>
  <si>
    <t>Straightforward</t>
  </si>
  <si>
    <t>Fun</t>
  </si>
  <si>
    <t>Challenging</t>
  </si>
  <si>
    <t>Restrictive</t>
  </si>
  <si>
    <t>Boring</t>
  </si>
  <si>
    <t>Stale</t>
  </si>
  <si>
    <t>Drab</t>
  </si>
  <si>
    <t>Convoluted</t>
  </si>
  <si>
    <t>Confusing</t>
  </si>
  <si>
    <t>Frustrating</t>
  </si>
  <si>
    <t>Difficult</t>
  </si>
  <si>
    <t>Magical</t>
  </si>
  <si>
    <t>Ancient</t>
  </si>
  <si>
    <t>Puzzling</t>
  </si>
  <si>
    <t>Easy</t>
  </si>
  <si>
    <t>Ice : Rank these rooms by difficulty. (1 being the highest difficulty).</t>
  </si>
  <si>
    <t xml:space="preserve">Fire : Rank these rooms by difficulty (1 being the highest in difficulty). </t>
  </si>
  <si>
    <t xml:space="preserve">Full : Rank these rooms by difficulty (1 being the highest in difficulty). </t>
  </si>
  <si>
    <t>Room 1</t>
  </si>
  <si>
    <t>Room 2</t>
  </si>
  <si>
    <t>Room 3</t>
  </si>
  <si>
    <t>Room 4</t>
  </si>
  <si>
    <t xml:space="preserve">Room 5 </t>
  </si>
  <si>
    <t>Room 6</t>
  </si>
  <si>
    <t>Poor Pacing</t>
  </si>
  <si>
    <t xml:space="preserve">21 : Rank what you feel contributed to the ramp up in difficulty. </t>
  </si>
  <si>
    <t>Puzzle complexity</t>
  </si>
  <si>
    <t>Portal style Lab rat but in ancient magic times.</t>
  </si>
  <si>
    <t xml:space="preserve">The spirit trail did a good job in pointing me to my objective but I felt like it ate a lot of frames so I didn't always enjoy its presence. </t>
  </si>
  <si>
    <t>I am not sure what the spirit trail was exactly supposed to do. It sometimes showed me the path and it sometimes just showed me the objective/area to finish/reach. 
But if that's what it's intended to do, then it worked pretty well (apart from the fact that it ate the frame rate)</t>
  </si>
  <si>
    <t>Start from the very basic. The first level expects you to know how to make cube, pick/drop the cube and freeze the water. If there were levels before these that taught you your basic powers/mechanics, the experience would have been better.</t>
  </si>
  <si>
    <t xml:space="preserve">Switch in image one required the player to stand on it once for the environment to perform necessary movements (moving platforms) that help the player progress.
Switch in image two required an ice block to be placed on it permanently to proceed. (performed imp functions like opening doors)
 </t>
  </si>
  <si>
    <t xml:space="preserve">I loved the idea of being able to freeze the environment and the ability to spam the freeze spell without any repercussions. It made the interacting with the environment really interesting. 
However, there were inconsistencies in the environment. There was no easy way to tell what objects could be frozen and what couldn't be. Sometimes the waterfall froze and sometimes it didn't. </t>
  </si>
  <si>
    <t>Interacting with the "golem" was fun and would have been more entertaining if the frame rate was better. The concept of "freezing enemies" was used well in the golem level. 
However, the audio of the golem breaking from the ice form was a little too loud.</t>
  </si>
  <si>
    <t>I gathered it was a game about a woman from some tribe who had to conquer the elements to complete some sort of quest but I did not get to far in the game to really understand what the quest was.</t>
  </si>
  <si>
    <t>Not sure</t>
  </si>
  <si>
    <t>I thought it was very nicely made.It really added to the feel of the game</t>
  </si>
  <si>
    <t>If I was forced to looked at it once I stepped on the platform. Sometimes, I was not facing the right direction and had to keep readjusting to make sure I caught it.</t>
  </si>
  <si>
    <t>Having some sort of tutorial or text in the beginning that informed me of my powers and the controls to use. I was not sure how to do certain actions until I asked</t>
  </si>
  <si>
    <t>The objects without the light were able to be activated by you, as the player, by stepping on top of them. The objects with the lights could only be weighed down by the ice blocks.</t>
  </si>
  <si>
    <t>Aiming was a little tricky with the ice. Ice seemed to shoot a little below where my hand was placed. I think this was due to the fact that the smoke that shot out with the ice distorted my vision in reference to where I was shooting.</t>
  </si>
  <si>
    <t>I liked the golem. It changed the feeling of the game and added and element of danger.</t>
  </si>
  <si>
    <t>I did not expect him to be able to thaw out and I also did not think I could use him to jump onto things.</t>
  </si>
  <si>
    <t>It is definitely one that requires a lot of experimentation and problem solving in order to solve the puzzles. You have to be able to think outside the box.</t>
  </si>
  <si>
    <t xml:space="preserve">Complexity of ability interactions </t>
  </si>
  <si>
    <t>No idea, just a guess from the artstyle:
You are a mayan preistess inside of some sort of fire temple, to perform some sort of magical ritual/rite of passage? And you have some sort of spirit companion to guide you? IDK</t>
  </si>
  <si>
    <t>A hybrid of all Cohort 23 TGP 1 games. It's an interesting game with unique features/mechanisms that fit together well in a cohesive ancient magical environment but seems restricted as you always feel you should be able to do more than you actually can/allowed to in the game.</t>
  </si>
  <si>
    <t>Its all of C23's TGP1 games combined, set inside of a basalt cave lol but more seriously… a neat little puzzle game in which you magically manipulate fire and ice in a mystical cave</t>
  </si>
  <si>
    <t>Professor Layton series, Portal series, Phoenix Wright series (nothing recently)</t>
  </si>
  <si>
    <r>
      <rPr>
        <b/>
        <sz val="24"/>
        <color rgb="FF808080"/>
        <rFont val="Arial"/>
      </rPr>
      <t>2. What platforms do currently play games on?</t>
    </r>
    <r>
      <rPr>
        <b/>
        <sz val="24"/>
        <rFont val="Arial"/>
      </rPr>
      <t xml:space="preserve"> What platforms do currently play games on?</t>
    </r>
  </si>
  <si>
    <t xml:space="preserve">Questionnaires list: </t>
  </si>
  <si>
    <t>Inua Demographic Survey - 44 - en-us, Inua Demographic Survey - 45 - en-us</t>
  </si>
  <si>
    <t xml:space="preserve">Question Type: </t>
  </si>
  <si>
    <t>Multiple Choice</t>
  </si>
  <si>
    <t/>
  </si>
  <si>
    <t xml:space="preserve">Total Respondents: </t>
  </si>
  <si>
    <t>20</t>
  </si>
  <si>
    <t>All Interviews</t>
  </si>
  <si>
    <t>Total (% &amp; freq col)
100.00% (20)</t>
  </si>
  <si>
    <r>
      <rPr>
        <b/>
        <sz val="24"/>
        <color rgb="FF808080"/>
        <rFont val="Arial"/>
      </rPr>
      <t>3. What is your proficiency in each genre?</t>
    </r>
    <r>
      <rPr>
        <b/>
        <sz val="24"/>
        <rFont val="Arial"/>
      </rPr>
      <t xml:space="preserve"> What is your proficiency in each genre?</t>
    </r>
  </si>
  <si>
    <t>Single Matrix</t>
  </si>
  <si>
    <t>For all empty cells in the graphs, kindly click on the graph and hover the mouse to display the % values</t>
  </si>
  <si>
    <t>Total</t>
  </si>
  <si>
    <r>
      <rPr>
        <b/>
        <sz val="24"/>
        <color rgb="FF808080"/>
        <rFont val="Arial"/>
      </rPr>
      <t>4. If you play puzzle games, what puzzles games do you play?</t>
    </r>
    <r>
      <rPr>
        <b/>
        <sz val="24"/>
        <rFont val="Arial"/>
      </rPr>
      <t xml:space="preserve"> If you play puzzle games, what puzzles games do you play?</t>
    </r>
  </si>
  <si>
    <t>Text</t>
  </si>
  <si>
    <t>17</t>
  </si>
  <si>
    <t>Total (% &amp; freq col)
100.00% (17)</t>
  </si>
  <si>
    <t>One's that don't force me to go online and look up how to solve the puzzle...Looking at you P.T. and your stupid silent hill lies</t>
  </si>
  <si>
    <t>Puzzle board games. Life is a puzzle.</t>
  </si>
  <si>
    <r>
      <rPr>
        <b/>
        <sz val="24"/>
        <color rgb="FF808080"/>
        <rFont val="Arial"/>
      </rPr>
      <t>5. Do any of the following apply to you?</t>
    </r>
    <r>
      <rPr>
        <b/>
        <sz val="24"/>
        <rFont val="Arial"/>
      </rPr>
      <t xml:space="preserve"> Do any of the following apply to you?</t>
    </r>
  </si>
  <si>
    <t>Single Choice</t>
  </si>
  <si>
    <r>
      <rPr>
        <b/>
        <sz val="24"/>
        <color rgb="FF808080"/>
        <rFont val="Arial"/>
      </rPr>
      <t>6. Have you heard about Inua before this playtest?</t>
    </r>
    <r>
      <rPr>
        <b/>
        <sz val="24"/>
        <rFont val="Arial"/>
      </rPr>
      <t xml:space="preserve"> Have you heard about Inua before this playtest?</t>
    </r>
  </si>
  <si>
    <r>
      <rPr>
        <b/>
        <sz val="24"/>
        <color rgb="FF808080"/>
        <rFont val="Arial"/>
      </rPr>
      <t>7. What has your experience with Inua been before this playtest?</t>
    </r>
    <r>
      <rPr>
        <b/>
        <sz val="24"/>
        <rFont val="Arial"/>
      </rPr>
      <t xml:space="preserve"> What has your experience with Inua been before this playtest?</t>
    </r>
  </si>
  <si>
    <t>12</t>
  </si>
  <si>
    <t>Total (% &amp; freq col)
100.00% (12)</t>
  </si>
  <si>
    <t>None</t>
  </si>
  <si>
    <t>Inua - Playtest 2.0 Full - 10 - en-us</t>
  </si>
  <si>
    <t>Total (% &amp; freq col)
100.00% (5)</t>
  </si>
  <si>
    <t>Jonathan Rolf Patsios.</t>
  </si>
  <si>
    <t>Inua - Playtest 2.0 Ice - 26 - en-us</t>
  </si>
  <si>
    <t>8</t>
  </si>
  <si>
    <t>Total (% &amp; freq col)
100.00% (8)</t>
  </si>
  <si>
    <t>Inua - Playtest 2.0 Fire - 53 - en-us</t>
  </si>
  <si>
    <t>Total (% &amp; freq col)
100.00% (6)</t>
  </si>
  <si>
    <t>Scaled Single Matrix</t>
  </si>
  <si>
    <t>Total (% &amp; freq col)
100.00% (19)</t>
  </si>
  <si>
    <t>Please adjust the slider.</t>
  </si>
  <si>
    <t>No fun</t>
  </si>
  <si>
    <r>
      <rPr>
        <b/>
        <sz val="24"/>
        <color rgb="FF808080"/>
        <rFont val="Arial"/>
        <family val="2"/>
      </rPr>
      <t>Statistics</t>
    </r>
  </si>
  <si>
    <t>Mean</t>
  </si>
  <si>
    <t>4.60</t>
  </si>
  <si>
    <t>Median</t>
  </si>
  <si>
    <t>5.00</t>
  </si>
  <si>
    <t>Variance</t>
  </si>
  <si>
    <t>0.24</t>
  </si>
  <si>
    <t>Standard Deviation</t>
  </si>
  <si>
    <t>0.49</t>
  </si>
  <si>
    <t>Standard Error</t>
  </si>
  <si>
    <t>0.22</t>
  </si>
  <si>
    <r>
      <rPr>
        <b/>
        <sz val="24"/>
        <color rgb="FF808080"/>
        <rFont val="Arial"/>
        <family val="2"/>
      </rPr>
      <t>5. What elements were not cohesive with the overall style of the game?</t>
    </r>
    <r>
      <rPr>
        <b/>
        <sz val="24"/>
        <rFont val="Arial"/>
        <family val="2"/>
      </rPr>
      <t xml:space="preserve"> What elements were not cohesive with the overall style of the game?</t>
    </r>
  </si>
  <si>
    <t>0</t>
  </si>
  <si>
    <t>The view has no data</t>
  </si>
  <si>
    <t>I don't know a lot yet, but it seems as if there was a people who used the power of ice to build things, and they worshipped a goddess. The goddess eventually lost power because the people were no longer actively worshipping. I'm not sure where t___</t>
  </si>
  <si>
    <t>No idea, just a guess from the artstyle:  You are a mayan preistess inside of some sort of fire temple, to perform some sort of magical ritual/rite of passage? And you have some sort of spirit companion to guide you? IDK</t>
  </si>
  <si>
    <t>7-10</t>
  </si>
  <si>
    <t>10+</t>
  </si>
  <si>
    <r>
      <rPr>
        <b/>
        <sz val="24"/>
        <color rgb="FF808080"/>
        <rFont val="Arial"/>
        <family val="2"/>
      </rPr>
      <t>11. Where would you expect to find them?</t>
    </r>
    <r>
      <rPr>
        <b/>
        <sz val="24"/>
        <rFont val="Arial"/>
        <family val="2"/>
      </rPr>
      <t xml:space="preserve"> Where would you expect to find them?</t>
    </r>
  </si>
  <si>
    <r>
      <rPr>
        <b/>
        <sz val="24"/>
        <color rgb="FF808080"/>
        <rFont val="Arial"/>
        <family val="2"/>
      </rPr>
      <t>12. What did you think of the spirit trail?</t>
    </r>
    <r>
      <rPr>
        <b/>
        <sz val="24"/>
        <rFont val="Arial"/>
        <family val="2"/>
      </rPr>
      <t xml:space="preserve"> What did you think of the spirit trail?</t>
    </r>
  </si>
  <si>
    <t>I understood that it was supposed to show me something, but most of the time I wasn't looking in the right spot to see the entire thing, and missed part of what it was showing me. Head turning was a little touchy so when I tried to quickly turn t___</t>
  </si>
  <si>
    <t>neat looking  did not necessarily help me find the solution (i think that's a good thing, actually) but DID help me to quickly recognize what my goal was :)</t>
  </si>
  <si>
    <r>
      <rPr>
        <b/>
        <sz val="24"/>
        <color rgb="FF808080"/>
        <rFont val="Arial"/>
        <family val="2"/>
      </rPr>
      <t>14. What would make the spirit trail more effective at leading you to the puzzle solutions?</t>
    </r>
    <r>
      <rPr>
        <b/>
        <sz val="24"/>
        <rFont val="Arial"/>
        <family val="2"/>
      </rPr>
      <t xml:space="preserve"> What would make the spirit trail more effective at leading you to the puzzle solutions?</t>
    </r>
  </si>
  <si>
    <t>Total (% &amp; freq col)
100.00% (2)</t>
  </si>
  <si>
    <t>An option (button) to look at it.  Surround the player for some seconds to get his attention and only then goes to the destination.</t>
  </si>
  <si>
    <t>I am not sure what the spirit trail was exactly supposed to do. It sometimes showed me the path and it sometimes just showed me the objective/area to finish/reach.   But if that's what it's intended to do, then it worked pretty well (apart from t___</t>
  </si>
  <si>
    <t>I would advise against giving too much away with it. I think that it is enough as a tool to communicate the general flow of the space quickly, and presenting a goal to the player.   Catching up to it and observing it closely was quite rewarding w___</t>
  </si>
  <si>
    <t>3.00</t>
  </si>
  <si>
    <t>1.20</t>
  </si>
  <si>
    <t>1.10</t>
  </si>
  <si>
    <t>Having a couple of really simple puzzles at the beginning that slowly teaches the mechanics to the player. The game kinda already has that, but they're just not very intuitive all the time. You might have to really hold the player's hand through ___</t>
  </si>
  <si>
    <t>It was not always clear which items were interactive or not. Having some sort of effect on interactive items could help this, bu distinguishing the interactive objects might lessen exploration/trying different things.   I did not learn that melte___</t>
  </si>
  <si>
    <t>The tutorial did not pop out to me when I was playing. Hard to tell how well it would teach me.  But overall, more sound and visual feedback from the moving parts would be nice!</t>
  </si>
  <si>
    <t xml:space="preserve">&gt;ice blocks can be refrozen after melting them  &gt;which waterfalls can be frozen </t>
  </si>
  <si>
    <r>
      <rPr>
        <b/>
        <sz val="24"/>
        <color rgb="FF808080"/>
        <rFont val="Arial"/>
        <family val="2"/>
      </rPr>
      <t>18. Which controls did you not understand?</t>
    </r>
    <r>
      <rPr>
        <b/>
        <sz val="24"/>
        <rFont val="Arial"/>
        <family val="2"/>
      </rPr>
      <t xml:space="preserve"> Which controls did you not understand?</t>
    </r>
  </si>
  <si>
    <t>jump height I guess not the controls but how they were implemented jumps were difficult to gauge height and distance some objects that looked to be very close to the same height and you could only jump up to one (steps in the beginning puzzle in ___</t>
  </si>
  <si>
    <r>
      <rPr>
        <b/>
        <sz val="24"/>
        <color rgb="FF808080"/>
        <rFont val="Arial"/>
        <family val="2"/>
      </rPr>
      <t>19. Explain how these two objects are different.</t>
    </r>
    <r>
      <rPr>
        <b/>
        <sz val="24"/>
        <rFont val="Arial"/>
        <family val="2"/>
      </rPr>
      <t xml:space="preserve"> Explain how these two objects are different.</t>
    </r>
  </si>
  <si>
    <t xml:space="preserve">Matt told me the answer! haha But I realized on the game that the shinning ones are the ones that your ice cube gets stuck. </t>
  </si>
  <si>
    <t>Switch in image one required the player to stand on it once for the environment to perform necessary movements (moving platforms) that help the player progress.  Switch in image two required an ice block to be placed on it permanently to proceed.___</t>
  </si>
  <si>
    <r>
      <rPr>
        <b/>
        <sz val="24"/>
        <color rgb="FF808080"/>
        <rFont val="Arial"/>
        <family val="2"/>
      </rPr>
      <t>19. Rank these rooms by difficulty (1 being the highest in difficulty).</t>
    </r>
    <r>
      <rPr>
        <b/>
        <sz val="24"/>
        <rFont val="Arial"/>
        <family val="2"/>
      </rPr>
      <t xml:space="preserve"> Rank these rooms by difficulty (1 being the highest in difficulty).</t>
    </r>
  </si>
  <si>
    <t>Ranking</t>
  </si>
  <si>
    <r>
      <rPr>
        <b/>
        <sz val="24"/>
        <color rgb="FF808080"/>
        <rFont val="Arial"/>
        <family val="2"/>
      </rPr>
      <t>20. Rank these rooms by difficulty. (1 being the highest difficulty).</t>
    </r>
    <r>
      <rPr>
        <b/>
        <sz val="24"/>
        <rFont val="Arial"/>
        <family val="2"/>
      </rPr>
      <t xml:space="preserve"> Rank these rooms by difficulty. (1 being the highest difficulty).</t>
    </r>
  </si>
  <si>
    <r>
      <rPr>
        <b/>
        <sz val="24"/>
        <color rgb="FF808080"/>
        <rFont val="Arial"/>
        <family val="2"/>
      </rPr>
      <t>20. The ramp up of difficulty in Inua was gradual.</t>
    </r>
    <r>
      <rPr>
        <b/>
        <sz val="24"/>
        <rFont val="Arial"/>
        <family val="2"/>
      </rPr>
      <t xml:space="preserve"> The ramp up of difficulty in Inua was gradual.</t>
    </r>
  </si>
  <si>
    <t>4.40</t>
  </si>
  <si>
    <t>4.00</t>
  </si>
  <si>
    <r>
      <rPr>
        <b/>
        <sz val="24"/>
        <color rgb="FF808080"/>
        <rFont val="Arial"/>
        <family val="2"/>
      </rPr>
      <t>22. Rank what you feel contributed to the ramp up in difficulty.</t>
    </r>
    <r>
      <rPr>
        <b/>
        <sz val="24"/>
        <rFont val="Arial"/>
        <family val="2"/>
      </rPr>
      <t xml:space="preserve"> Rank what you feel contributed to the ramp up in difficulty.</t>
    </r>
  </si>
  <si>
    <t>Complexity of ability interactions (i.e. Ice freezing waterfalls, fire melting ice, etc.)</t>
  </si>
  <si>
    <r>
      <rPr>
        <b/>
        <sz val="24"/>
        <color rgb="FF808080"/>
        <rFont val="Arial"/>
        <family val="2"/>
      </rPr>
      <t>23. What skills could have been taught better?</t>
    </r>
    <r>
      <rPr>
        <b/>
        <sz val="24"/>
        <rFont val="Arial"/>
        <family val="2"/>
      </rPr>
      <t xml:space="preserve"> What skills could have been taught better?</t>
    </r>
  </si>
  <si>
    <t>The freezable waterfalls need a more obvious marker, I think. The steam parts took me a bit to figure out, because with the way the plates spun, I always ended up with my back to the steam. I didn't realize at first that the golem was freezable, ___</t>
  </si>
  <si>
    <t>waterfall freezing I tried to freeze the first waterfall and couldn't so I just assumed it wasn't possible later on and went to stack ice in the river in room 2,  refreezing steam just didn't make sense at all as steam would immediately evaporate___</t>
  </si>
  <si>
    <r>
      <rPr>
        <b/>
        <sz val="24"/>
        <color rgb="FF808080"/>
        <rFont val="Arial"/>
        <family val="2"/>
      </rPr>
      <t>24. How did it feel to freeze things in Inua?</t>
    </r>
    <r>
      <rPr>
        <b/>
        <sz val="24"/>
        <rFont val="Arial"/>
        <family val="2"/>
      </rPr>
      <t xml:space="preserve"> How did it feel to freeze things in Inua?</t>
    </r>
  </si>
  <si>
    <t>I loved the idea of being able to freeze the environment and the ability to spam the freeze spell without any repercussions. It made the interacting with the environment really interesting.   However, there were inconsistencies in the environment___</t>
  </si>
  <si>
    <t>Overall it feels good. However, there are some things that are strange, as not being able to freeze all waterfalls and putting fire out.  Also, I had a hard time to make the ice cubes appear on the steam rock. I had to try several times before I ___</t>
  </si>
  <si>
    <t>magical, both in a good way and bad:  it felt a bit unrealistic, like i was making ice appear out of thin air, rather than turning steam into ice  i did feel magical and powerful with my variety of abilities, though</t>
  </si>
  <si>
    <r>
      <rPr>
        <b/>
        <sz val="24"/>
        <color rgb="FF808080"/>
        <rFont val="Arial"/>
        <family val="2"/>
      </rPr>
      <t>25. How did it feel to cast fireballs?</t>
    </r>
    <r>
      <rPr>
        <b/>
        <sz val="24"/>
        <rFont val="Arial"/>
        <family val="2"/>
      </rPr>
      <t xml:space="preserve"> How did it feel to cast fireballs?</t>
    </r>
  </si>
  <si>
    <t>Fun, goes well with the ability to freeze things.  FIIIIIIIRREEEEE!!!!</t>
  </si>
  <si>
    <t>ice was a bit cooler (hahahahahahahahahahahahahahahahahahahahahahahahahahahahahahahahahahahahahahahahahahahahahahahahahahahahahahahahahahahahahahahahahahahahahahahahahahahahahahahahahahahahahahahaha)  seriously, though, the fire felt slightly les___</t>
  </si>
  <si>
    <r>
      <rPr>
        <b/>
        <sz val="24"/>
        <color rgb="FF808080"/>
        <rFont val="Arial"/>
        <family val="2"/>
      </rPr>
      <t>26. What did think of the golem?</t>
    </r>
    <r>
      <rPr>
        <b/>
        <sz val="24"/>
        <rFont val="Arial"/>
        <family val="2"/>
      </rPr>
      <t xml:space="preserve"> What did think of the golem?</t>
    </r>
  </si>
  <si>
    <t>I honestly had the most fun with him....i want to play the game more just to mess/interact with him and possibly get into more precarious situations. The noise he makes when he dies is TOO FUNNY.</t>
  </si>
  <si>
    <t>At first I was annoyed that I couldn't just kill him. Then I realized that he was useful and it made sense that I couldn't kill him. Climbing on his back was sometimes a little difficult, it seemed like I had to approach in just the right way or ___</t>
  </si>
  <si>
    <t>I like it, it creates some tension on the puzzle! However, I would make it animation better and make it easier to jump on when frozen (this really frustrated me).</t>
  </si>
  <si>
    <t>Interacting with the "golem" was fun and would have been more entertaining if the frame rate was better. The concept of "freezing enemies" was used well in the golem level.   However, the audio of the golem breaking from the ice form was a little___</t>
  </si>
  <si>
    <t>It definitely startled me. The beginning of the game made me feel like I wouldn't have to expect enemies, and then this angry sounding rock shows up. He looked really cool though, and I appreciated his audio cues. I do think he needed an audio cu___</t>
  </si>
  <si>
    <t>he was intimidating, but not especially interesting  not bad/quite cool!</t>
  </si>
  <si>
    <t xml:space="preserve">Please adjust the slider. </t>
  </si>
  <si>
    <t>2.80</t>
  </si>
  <si>
    <t>1.36</t>
  </si>
  <si>
    <t>1.17</t>
  </si>
  <si>
    <t>0.52</t>
  </si>
  <si>
    <r>
      <rPr>
        <b/>
        <sz val="24"/>
        <color rgb="FF808080"/>
        <rFont val="Arial"/>
        <family val="2"/>
      </rPr>
      <t>28. What did he do that you did not expect?</t>
    </r>
    <r>
      <rPr>
        <b/>
        <sz val="24"/>
        <rFont val="Arial"/>
        <family val="2"/>
      </rPr>
      <t xml:space="preserve"> What did he do that you did not expect?</t>
    </r>
  </si>
  <si>
    <t>3.12</t>
  </si>
  <si>
    <t>3.50</t>
  </si>
  <si>
    <t>1.11</t>
  </si>
  <si>
    <t>1.05</t>
  </si>
  <si>
    <t>0.37</t>
  </si>
  <si>
    <t>2.40</t>
  </si>
  <si>
    <t>1.55</t>
  </si>
  <si>
    <t>0.69</t>
  </si>
  <si>
    <r>
      <rPr>
        <b/>
        <sz val="24"/>
        <color rgb="FF808080"/>
        <rFont val="Arial"/>
        <family val="2"/>
      </rPr>
      <t>30. How would you describe Inua to a friend?</t>
    </r>
    <r>
      <rPr>
        <b/>
        <sz val="24"/>
        <rFont val="Arial"/>
        <family val="2"/>
      </rPr>
      <t xml:space="preserve"> How would you describe Inua to a friend?</t>
    </r>
  </si>
  <si>
    <t>A hybrid of all Cohort 23 TGP 1 games.   It's an interesting game with unique features/mechanisms that fit together well in a cohesive ancient magical environment but seems restricted as you always feel you should be able to do more than you actu___</t>
  </si>
  <si>
    <t>Its a first person puzzle game where you play as a character who has some elemental powers. She can freeze things and throw fire balls - she also seems to be able to learn new powers so maybe she gets more. I don't know much about the story but I___</t>
  </si>
  <si>
    <t>Its all of C23's TGP1 games combined, set inside of a basalt cave lol  but more seriously...  a neat little puzzle game in which you magically manipulate fire and ice in a mystical cave</t>
  </si>
  <si>
    <t>Full</t>
  </si>
  <si>
    <t>Ice</t>
  </si>
  <si>
    <t>Fire</t>
  </si>
  <si>
    <r>
      <rPr>
        <b/>
        <sz val="24"/>
        <color rgb="FF808080"/>
        <rFont val="Arial"/>
        <family val="2"/>
      </rPr>
      <t>16. What could Inua do a better job of teaching the player?</t>
    </r>
    <r>
      <rPr>
        <b/>
        <sz val="24"/>
        <rFont val="Arial"/>
        <family val="2"/>
      </rPr>
      <t xml:space="preserve"> </t>
    </r>
  </si>
  <si>
    <r>
      <rPr>
        <b/>
        <sz val="24"/>
        <color rgb="FF808080"/>
        <rFont val="Arial"/>
        <family val="2"/>
      </rPr>
      <t>17. Were there any controls you did not understand?</t>
    </r>
    <r>
      <rPr>
        <b/>
        <sz val="24"/>
        <rFont val="Arial"/>
        <family val="2"/>
      </rPr>
      <t xml:space="preserve"> </t>
    </r>
  </si>
  <si>
    <r>
      <rPr>
        <b/>
        <sz val="24"/>
        <color rgb="FF808080"/>
        <rFont val="Arial"/>
        <family val="2"/>
      </rPr>
      <t>1. Please insert your full name as you did on the demographic survey.</t>
    </r>
    <r>
      <rPr>
        <b/>
        <sz val="24"/>
        <rFont val="Arial"/>
        <family val="2"/>
      </rPr>
      <t xml:space="preserve"> </t>
    </r>
  </si>
  <si>
    <r>
      <rPr>
        <b/>
        <sz val="24"/>
        <color rgb="FF808080"/>
        <rFont val="Arial"/>
        <family val="2"/>
      </rPr>
      <t>2. How much fun did you have playing Inua?</t>
    </r>
    <r>
      <rPr>
        <b/>
        <sz val="24"/>
        <rFont val="Arial"/>
        <family val="2"/>
      </rPr>
      <t xml:space="preserve"> </t>
    </r>
  </si>
  <si>
    <r>
      <rPr>
        <b/>
        <sz val="24"/>
        <color rgb="FF808080"/>
        <rFont val="Arial"/>
        <family val="2"/>
      </rPr>
      <t>3. I enjoyed the art style of Inua.</t>
    </r>
    <r>
      <rPr>
        <b/>
        <sz val="24"/>
        <rFont val="Arial"/>
        <family val="2"/>
      </rPr>
      <t xml:space="preserve"> </t>
    </r>
  </si>
  <si>
    <r>
      <rPr>
        <b/>
        <sz val="24"/>
        <color rgb="FF808080"/>
        <rFont val="Arial"/>
        <family val="2"/>
      </rPr>
      <t>4. The art style of Inua is cohesive.</t>
    </r>
    <r>
      <rPr>
        <b/>
        <sz val="24"/>
        <rFont val="Arial"/>
        <family val="2"/>
      </rPr>
      <t xml:space="preserve"> </t>
    </r>
  </si>
  <si>
    <r>
      <rPr>
        <b/>
        <sz val="24"/>
        <color rgb="FF808080"/>
        <rFont val="Arial"/>
        <family val="2"/>
      </rPr>
      <t>6. Choose 5 of the words below to describe Inua.</t>
    </r>
    <r>
      <rPr>
        <b/>
        <sz val="24"/>
        <rFont val="Arial"/>
        <family val="2"/>
      </rPr>
      <t xml:space="preserve"> </t>
    </r>
  </si>
  <si>
    <r>
      <rPr>
        <b/>
        <sz val="24"/>
        <color rgb="FF808080"/>
        <rFont val="Arial"/>
        <family val="2"/>
      </rPr>
      <t>7. If you had to describe it, what is the backstory of Inua?</t>
    </r>
    <r>
      <rPr>
        <b/>
        <sz val="24"/>
        <rFont val="Arial"/>
        <family val="2"/>
      </rPr>
      <t xml:space="preserve"> </t>
    </r>
  </si>
  <si>
    <r>
      <rPr>
        <b/>
        <sz val="24"/>
        <color rgb="FF808080"/>
        <rFont val="Arial"/>
        <family val="2"/>
      </rPr>
      <t>8. Did you find any mural pieces?</t>
    </r>
    <r>
      <rPr>
        <b/>
        <sz val="24"/>
        <rFont val="Arial"/>
        <family val="2"/>
      </rPr>
      <t xml:space="preserve"> </t>
    </r>
  </si>
  <si>
    <r>
      <rPr>
        <b/>
        <sz val="24"/>
        <color rgb="FF808080"/>
        <rFont val="Arial"/>
        <family val="2"/>
      </rPr>
      <t>9. How many mural pieces did you collect?</t>
    </r>
    <r>
      <rPr>
        <b/>
        <sz val="24"/>
        <rFont val="Arial"/>
        <family val="2"/>
      </rPr>
      <t xml:space="preserve"> </t>
    </r>
  </si>
  <si>
    <r>
      <rPr>
        <b/>
        <sz val="24"/>
        <color rgb="FF808080"/>
        <rFont val="Arial"/>
        <family val="2"/>
      </rPr>
      <t>10. Did you want more?</t>
    </r>
    <r>
      <rPr>
        <b/>
        <sz val="24"/>
        <rFont val="Arial"/>
        <family val="2"/>
      </rPr>
      <t xml:space="preserve"> </t>
    </r>
  </si>
  <si>
    <r>
      <rPr>
        <b/>
        <sz val="24"/>
        <color rgb="FF808080"/>
        <rFont val="Arial"/>
        <family val="2"/>
      </rPr>
      <t>13. Was the spirit trail effective at leading you to the puzzle solution?</t>
    </r>
    <r>
      <rPr>
        <b/>
        <sz val="24"/>
        <rFont val="Arial"/>
        <family val="2"/>
      </rPr>
      <t xml:space="preserve"> </t>
    </r>
  </si>
  <si>
    <r>
      <rPr>
        <b/>
        <sz val="24"/>
        <color rgb="FF808080"/>
        <rFont val="Arial"/>
        <family val="2"/>
      </rPr>
      <t>15. Inua did a good job of teaching you what you need to know to solve puzzles.</t>
    </r>
    <r>
      <rPr>
        <b/>
        <sz val="24"/>
        <rFont val="Arial"/>
        <family val="2"/>
      </rPr>
      <t xml:space="preserve"> </t>
    </r>
  </si>
  <si>
    <t>22. Do you feel like what you encountered in the shorter puzzles prepared you for other bigger puzzles?</t>
  </si>
  <si>
    <r>
      <rPr>
        <b/>
        <sz val="24"/>
        <color rgb="FF808080"/>
        <rFont val="Arial"/>
        <family val="2"/>
      </rPr>
      <t>27. The golem behaved as I expected him to.</t>
    </r>
    <r>
      <rPr>
        <b/>
        <sz val="24"/>
        <rFont val="Arial"/>
        <family val="2"/>
      </rPr>
      <t xml:space="preserve"> </t>
    </r>
  </si>
  <si>
    <r>
      <rPr>
        <b/>
        <sz val="24"/>
        <color rgb="FF808080"/>
        <rFont val="Arial"/>
        <family val="2"/>
      </rPr>
      <t>29. The Golem broke out of ice too quickly.</t>
    </r>
    <r>
      <rPr>
        <b/>
        <sz val="24"/>
        <rFont val="Arial"/>
        <family val="2"/>
      </rPr>
      <t xml:space="preserve"> </t>
    </r>
  </si>
  <si>
    <t>29. I knew when the Golem was going to charge at me.</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</si>
</sst>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2"/>
      <name val="Arial"/>
    </font>
    <font>
      <sz val="12"/>
      <name val="Arial"/>
    </font>
    <font>
      <sz val="10"/>
      <name val="Arial"/>
      <family val="2"/>
    </font>
    <font>
      <sz val="10"/>
      <color theme="1"/>
      <name val="Calibri"/>
      <family val="2"/>
      <scheme val="minor"/>
    </font>
    <font>
      <sz val="10"/>
      <name val="Arial"/>
    </font>
    <font>
      <b/>
      <sz val="24"/>
      <name val="Arial"/>
    </font>
    <font>
      <b/>
      <sz val="24"/>
      <color rgb="FF808080"/>
      <name val="Arial"/>
    </font>
    <font>
      <b/>
      <sz val="16"/>
      <name val="Arial"/>
    </font>
    <font>
      <sz val="12"/>
      <color rgb="FF000000"/>
      <name val="Arial"/>
    </font>
    <font>
      <b/>
      <sz val="24"/>
      <name val="Arial"/>
      <family val="2"/>
    </font>
    <font>
      <b/>
      <sz val="24"/>
      <color rgb="FF808080"/>
      <name val="Arial"/>
      <family val="2"/>
    </font>
    <font>
      <sz val="12"/>
      <name val="Arial"/>
      <family val="2"/>
    </font>
    <font>
      <sz val="12"/>
      <color rgb="FF000000"/>
      <name val="Arial"/>
      <family val="2"/>
    </font>
    <font>
      <b/>
      <sz val="16"/>
      <name val="Arial"/>
      <family val="2"/>
    </font>
    <font>
      <b/>
      <sz val="12"/>
      <name val="Arial"/>
      <family val="2"/>
    </font>
  </fonts>
  <fills count="3">
    <fill>
      <patternFill patternType="none"/>
    </fill>
    <fill>
      <patternFill patternType="gray125"/>
    </fill>
    <fill>
      <patternFill patternType="solid">
        <fgColor rgb="FFC0C0C0"/>
        <bgColor indexed="64"/>
      </patternFill>
    </fill>
  </fills>
  <borders count="14">
    <border>
      <left/>
      <right/>
      <top/>
      <bottom/>
      <diagonal/>
    </border>
    <border>
      <left style="medium">
        <color rgb="FF808080"/>
      </left>
      <right style="thin">
        <color rgb="FF808080"/>
      </right>
      <top style="medium">
        <color rgb="FF808080"/>
      </top>
      <bottom style="thin">
        <color rgb="FF808080"/>
      </bottom>
      <diagonal/>
    </border>
    <border>
      <left style="thin">
        <color rgb="FF808080"/>
      </left>
      <right style="medium">
        <color rgb="FF808080"/>
      </right>
      <top style="medium">
        <color rgb="FF808080"/>
      </top>
      <bottom style="thin">
        <color rgb="FF808080"/>
      </bottom>
      <diagonal/>
    </border>
    <border>
      <left style="medium">
        <color rgb="FF808080"/>
      </left>
      <right style="thin">
        <color rgb="FF808080"/>
      </right>
      <top style="thin">
        <color rgb="FF808080"/>
      </top>
      <bottom style="thin">
        <color rgb="FF808080"/>
      </bottom>
      <diagonal/>
    </border>
    <border>
      <left style="thin">
        <color rgb="FF808080"/>
      </left>
      <right style="medium">
        <color rgb="FF808080"/>
      </right>
      <top style="thin">
        <color rgb="FF808080"/>
      </top>
      <bottom style="thin">
        <color rgb="FF808080"/>
      </bottom>
      <diagonal/>
    </border>
    <border>
      <left style="medium">
        <color rgb="FF808080"/>
      </left>
      <right style="thin">
        <color rgb="FF808080"/>
      </right>
      <top style="thin">
        <color rgb="FF808080"/>
      </top>
      <bottom style="medium">
        <color rgb="FF808080"/>
      </bottom>
      <diagonal/>
    </border>
    <border>
      <left style="thin">
        <color rgb="FF808080"/>
      </left>
      <right style="medium">
        <color rgb="FF808080"/>
      </right>
      <top style="thin">
        <color rgb="FF808080"/>
      </top>
      <bottom style="medium">
        <color rgb="FF808080"/>
      </bottom>
      <diagonal/>
    </border>
    <border>
      <left style="thin">
        <color rgb="FF808080"/>
      </left>
      <right style="thin">
        <color rgb="FF808080"/>
      </right>
      <top style="medium">
        <color rgb="FF808080"/>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style="medium">
        <color rgb="FF808080"/>
      </bottom>
      <diagonal/>
    </border>
    <border>
      <left/>
      <right/>
      <top/>
      <bottom style="thin">
        <color rgb="FF808080"/>
      </bottom>
      <diagonal/>
    </border>
    <border>
      <left style="medium">
        <color rgb="FF808080"/>
      </left>
      <right style="medium">
        <color rgb="FF808080"/>
      </right>
      <top style="medium">
        <color rgb="FF808080"/>
      </top>
      <bottom style="thin">
        <color rgb="FF808080"/>
      </bottom>
      <diagonal/>
    </border>
    <border>
      <left style="medium">
        <color rgb="FF808080"/>
      </left>
      <right style="medium">
        <color rgb="FF808080"/>
      </right>
      <top style="thin">
        <color rgb="FF808080"/>
      </top>
      <bottom style="thin">
        <color rgb="FF808080"/>
      </bottom>
      <diagonal/>
    </border>
    <border>
      <left style="medium">
        <color rgb="FF808080"/>
      </left>
      <right style="medium">
        <color rgb="FF808080"/>
      </right>
      <top style="thin">
        <color rgb="FF808080"/>
      </top>
      <bottom style="medium">
        <color rgb="FF808080"/>
      </bottom>
      <diagonal/>
    </border>
  </borders>
  <cellStyleXfs count="4">
    <xf numFmtId="0" fontId="0" fillId="0" borderId="0"/>
    <xf numFmtId="0" fontId="5" fillId="0" borderId="0"/>
    <xf numFmtId="0" fontId="3" fillId="0" borderId="0"/>
    <xf numFmtId="0" fontId="3" fillId="0" borderId="0"/>
  </cellStyleXfs>
  <cellXfs count="89">
    <xf numFmtId="0" fontId="0" fillId="0" borderId="0" xfId="0"/>
    <xf numFmtId="0" fontId="1" fillId="0" borderId="0" xfId="0" applyFont="1" applyAlignment="1">
      <alignment horizontal="left" vertical="center" wrapText="1"/>
    </xf>
    <xf numFmtId="0" fontId="2" fillId="0" borderId="0" xfId="0" applyFont="1" applyAlignment="1">
      <alignment horizontal="left" vertical="center" wrapText="1"/>
    </xf>
    <xf numFmtId="0" fontId="1"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xf numFmtId="0" fontId="5" fillId="0" borderId="0" xfId="1"/>
    <xf numFmtId="0" fontId="2" fillId="0" borderId="0" xfId="1" applyFont="1" applyAlignment="1">
      <alignment horizontal="left" vertical="center" wrapText="1"/>
    </xf>
    <xf numFmtId="0" fontId="8" fillId="0" borderId="0" xfId="1" applyFont="1" applyAlignment="1">
      <alignment horizontal="left" vertical="center"/>
    </xf>
    <xf numFmtId="0" fontId="2" fillId="0" borderId="1" xfId="1" applyFont="1" applyBorder="1" applyAlignment="1">
      <alignment horizontal="left" vertical="center" wrapText="1"/>
    </xf>
    <xf numFmtId="0" fontId="2" fillId="0" borderId="3" xfId="1" applyFont="1" applyBorder="1" applyAlignment="1">
      <alignment horizontal="left" vertical="center" wrapText="1"/>
    </xf>
    <xf numFmtId="10" fontId="9" fillId="2" borderId="3" xfId="1" applyNumberFormat="1" applyFont="1" applyFill="1" applyBorder="1" applyAlignment="1">
      <alignment horizontal="left" vertical="center"/>
    </xf>
    <xf numFmtId="0" fontId="2" fillId="2" borderId="4" xfId="1" applyFont="1" applyFill="1" applyBorder="1" applyAlignment="1">
      <alignment horizontal="left" vertical="center" wrapText="1"/>
    </xf>
    <xf numFmtId="0" fontId="2" fillId="0" borderId="5" xfId="1" applyFont="1" applyBorder="1" applyAlignment="1">
      <alignment horizontal="left" vertical="center" wrapText="1"/>
    </xf>
    <xf numFmtId="10" fontId="9" fillId="2" borderId="5" xfId="1" applyNumberFormat="1" applyFont="1" applyFill="1" applyBorder="1" applyAlignment="1">
      <alignment horizontal="left" vertical="center"/>
    </xf>
    <xf numFmtId="0" fontId="2" fillId="2" borderId="6" xfId="1" applyFont="1" applyFill="1" applyBorder="1" applyAlignment="1">
      <alignment horizontal="left" vertical="center" wrapText="1"/>
    </xf>
    <xf numFmtId="0" fontId="2" fillId="0" borderId="8" xfId="1" applyFont="1" applyBorder="1" applyAlignment="1">
      <alignment horizontal="left" vertical="center" wrapText="1"/>
    </xf>
    <xf numFmtId="0" fontId="2" fillId="2" borderId="8" xfId="1" applyFont="1" applyFill="1" applyBorder="1" applyAlignment="1">
      <alignment horizontal="left" vertical="center" wrapText="1"/>
    </xf>
    <xf numFmtId="0" fontId="2" fillId="2" borderId="9" xfId="1" applyFont="1" applyFill="1" applyBorder="1" applyAlignment="1">
      <alignment horizontal="left" vertical="center" wrapText="1"/>
    </xf>
    <xf numFmtId="0" fontId="3" fillId="0" borderId="0" xfId="2"/>
    <xf numFmtId="0" fontId="12" fillId="0" borderId="0" xfId="2" applyFont="1" applyAlignment="1">
      <alignment horizontal="left" vertical="center" wrapText="1"/>
    </xf>
    <xf numFmtId="0" fontId="12" fillId="0" borderId="1" xfId="2" applyFont="1" applyBorder="1" applyAlignment="1">
      <alignment horizontal="left" vertical="center" wrapText="1"/>
    </xf>
    <xf numFmtId="0" fontId="12" fillId="0" borderId="3" xfId="2" applyFont="1" applyBorder="1" applyAlignment="1">
      <alignment horizontal="left" vertical="center" wrapText="1"/>
    </xf>
    <xf numFmtId="10" fontId="13" fillId="2" borderId="3" xfId="2" applyNumberFormat="1" applyFont="1" applyFill="1" applyBorder="1" applyAlignment="1">
      <alignment horizontal="left" vertical="center"/>
    </xf>
    <xf numFmtId="0" fontId="12" fillId="2" borderId="4" xfId="2" applyFont="1" applyFill="1" applyBorder="1" applyAlignment="1">
      <alignment horizontal="left" vertical="center"/>
    </xf>
    <xf numFmtId="0" fontId="12" fillId="0" borderId="5" xfId="2" applyFont="1" applyBorder="1" applyAlignment="1">
      <alignment horizontal="left" vertical="center" wrapText="1"/>
    </xf>
    <xf numFmtId="10" fontId="13" fillId="2" borderId="5" xfId="2" applyNumberFormat="1" applyFont="1" applyFill="1" applyBorder="1" applyAlignment="1">
      <alignment horizontal="left" vertical="center"/>
    </xf>
    <xf numFmtId="0" fontId="12" fillId="2" borderId="6" xfId="2" applyFont="1" applyFill="1" applyBorder="1" applyAlignment="1">
      <alignment horizontal="left" vertical="center"/>
    </xf>
    <xf numFmtId="0" fontId="12" fillId="2" borderId="4" xfId="2" applyFont="1" applyFill="1" applyBorder="1" applyAlignment="1">
      <alignment horizontal="left" vertical="center" wrapText="1"/>
    </xf>
    <xf numFmtId="0" fontId="12" fillId="2" borderId="6" xfId="2" applyFont="1" applyFill="1" applyBorder="1" applyAlignment="1">
      <alignment horizontal="left" vertical="center" wrapText="1"/>
    </xf>
    <xf numFmtId="0" fontId="14" fillId="0" borderId="0" xfId="2" applyFont="1" applyAlignment="1">
      <alignment horizontal="left" vertical="center"/>
    </xf>
    <xf numFmtId="0" fontId="12" fillId="0" borderId="8" xfId="2" applyFont="1" applyBorder="1" applyAlignment="1">
      <alignment horizontal="left" vertical="center" wrapText="1"/>
    </xf>
    <xf numFmtId="0" fontId="12" fillId="2" borderId="9" xfId="2" applyFont="1" applyFill="1" applyBorder="1" applyAlignment="1">
      <alignment horizontal="left" vertical="center"/>
    </xf>
    <xf numFmtId="0" fontId="12" fillId="0" borderId="11" xfId="2" applyFont="1" applyBorder="1" applyAlignment="1">
      <alignment horizontal="left" vertical="center" wrapText="1"/>
    </xf>
    <xf numFmtId="0" fontId="12" fillId="2" borderId="12" xfId="2" applyFont="1" applyFill="1" applyBorder="1" applyAlignment="1">
      <alignment horizontal="left" vertical="center"/>
    </xf>
    <xf numFmtId="0" fontId="12" fillId="0" borderId="9" xfId="2" applyFont="1" applyBorder="1" applyAlignment="1">
      <alignment horizontal="left" vertical="center" wrapText="1"/>
    </xf>
    <xf numFmtId="0" fontId="12" fillId="2" borderId="13" xfId="2" applyFont="1" applyFill="1" applyBorder="1" applyAlignment="1">
      <alignment horizontal="left" vertical="center"/>
    </xf>
    <xf numFmtId="0" fontId="15" fillId="0" borderId="0" xfId="2" applyFont="1" applyAlignment="1">
      <alignment horizontal="left" vertical="center" wrapText="1"/>
    </xf>
    <xf numFmtId="0" fontId="3" fillId="0" borderId="0" xfId="3"/>
    <xf numFmtId="0" fontId="12" fillId="0" borderId="0" xfId="3" applyFont="1" applyAlignment="1">
      <alignment horizontal="left" vertical="center" wrapText="1"/>
    </xf>
    <xf numFmtId="0" fontId="14" fillId="0" borderId="0" xfId="3" applyFont="1" applyAlignment="1">
      <alignment horizontal="left" vertical="center"/>
    </xf>
    <xf numFmtId="0" fontId="12" fillId="0" borderId="1" xfId="3" applyFont="1" applyBorder="1" applyAlignment="1">
      <alignment horizontal="left" vertical="center" wrapText="1"/>
    </xf>
    <xf numFmtId="0" fontId="12" fillId="0" borderId="3" xfId="3" applyFont="1" applyBorder="1" applyAlignment="1">
      <alignment horizontal="left" vertical="center" wrapText="1"/>
    </xf>
    <xf numFmtId="10" fontId="13" fillId="2" borderId="3" xfId="3" applyNumberFormat="1" applyFont="1" applyFill="1" applyBorder="1" applyAlignment="1">
      <alignment horizontal="left" vertical="center"/>
    </xf>
    <xf numFmtId="0" fontId="12" fillId="2" borderId="4" xfId="3" applyFont="1" applyFill="1" applyBorder="1" applyAlignment="1">
      <alignment horizontal="left" vertical="center" wrapText="1"/>
    </xf>
    <xf numFmtId="0" fontId="12" fillId="0" borderId="5" xfId="3" applyFont="1" applyBorder="1" applyAlignment="1">
      <alignment horizontal="left" vertical="center" wrapText="1"/>
    </xf>
    <xf numFmtId="10" fontId="13" fillId="2" borderId="5" xfId="3" applyNumberFormat="1" applyFont="1" applyFill="1" applyBorder="1" applyAlignment="1">
      <alignment horizontal="left" vertical="center"/>
    </xf>
    <xf numFmtId="0" fontId="12" fillId="2" borderId="6" xfId="3" applyFont="1" applyFill="1" applyBorder="1" applyAlignment="1">
      <alignment horizontal="left" vertical="center" wrapText="1"/>
    </xf>
    <xf numFmtId="0" fontId="12" fillId="0" borderId="8" xfId="3" applyFont="1" applyBorder="1" applyAlignment="1">
      <alignment horizontal="left" vertical="center" wrapText="1"/>
    </xf>
    <xf numFmtId="0" fontId="12" fillId="2" borderId="4" xfId="3" applyFont="1" applyFill="1" applyBorder="1" applyAlignment="1">
      <alignment horizontal="left" vertical="center"/>
    </xf>
    <xf numFmtId="0" fontId="12" fillId="2" borderId="8" xfId="3" applyFont="1" applyFill="1" applyBorder="1" applyAlignment="1">
      <alignment horizontal="left" vertical="center"/>
    </xf>
    <xf numFmtId="0" fontId="12" fillId="2" borderId="9" xfId="3" applyFont="1" applyFill="1" applyBorder="1" applyAlignment="1">
      <alignment horizontal="left" vertical="center"/>
    </xf>
    <xf numFmtId="0" fontId="12" fillId="2" borderId="6" xfId="3" applyFont="1" applyFill="1" applyBorder="1" applyAlignment="1">
      <alignment horizontal="left" vertical="center"/>
    </xf>
    <xf numFmtId="0" fontId="12" fillId="2" borderId="8" xfId="3" applyFont="1" applyFill="1" applyBorder="1" applyAlignment="1">
      <alignment horizontal="left" vertical="center" wrapText="1"/>
    </xf>
    <xf numFmtId="0" fontId="12" fillId="2" borderId="9" xfId="3" applyFont="1" applyFill="1" applyBorder="1" applyAlignment="1">
      <alignment horizontal="left" vertical="center" wrapText="1"/>
    </xf>
    <xf numFmtId="0" fontId="12" fillId="0" borderId="11" xfId="3" applyFont="1" applyBorder="1" applyAlignment="1">
      <alignment horizontal="left" vertical="center" wrapText="1"/>
    </xf>
    <xf numFmtId="0" fontId="12" fillId="2" borderId="12" xfId="3" applyFont="1" applyFill="1" applyBorder="1" applyAlignment="1">
      <alignment horizontal="left" vertical="center"/>
    </xf>
    <xf numFmtId="0" fontId="12" fillId="0" borderId="9" xfId="3" applyFont="1" applyBorder="1" applyAlignment="1">
      <alignment horizontal="left" vertical="center" wrapText="1"/>
    </xf>
    <xf numFmtId="0" fontId="12" fillId="2" borderId="13" xfId="3" applyFont="1" applyFill="1" applyBorder="1" applyAlignment="1">
      <alignment horizontal="left" vertical="center"/>
    </xf>
    <xf numFmtId="0" fontId="12" fillId="2" borderId="12" xfId="3" applyFont="1" applyFill="1" applyBorder="1" applyAlignment="1">
      <alignment horizontal="left" vertical="center" wrapText="1"/>
    </xf>
    <xf numFmtId="0" fontId="12" fillId="2" borderId="13" xfId="3" applyFont="1" applyFill="1" applyBorder="1" applyAlignment="1">
      <alignment horizontal="left" vertical="center" wrapText="1"/>
    </xf>
    <xf numFmtId="0" fontId="1" fillId="0" borderId="0" xfId="0" applyFont="1" applyAlignment="1">
      <alignment horizontal="center" vertical="center" wrapText="1"/>
    </xf>
    <xf numFmtId="0" fontId="6" fillId="0" borderId="0" xfId="1" applyFont="1" applyAlignment="1">
      <alignment horizontal="left" vertical="center"/>
    </xf>
    <xf numFmtId="0" fontId="5" fillId="0" borderId="0" xfId="1"/>
    <xf numFmtId="0" fontId="2" fillId="0" borderId="1" xfId="1" applyFont="1" applyBorder="1" applyAlignment="1">
      <alignment horizontal="left" vertical="center" wrapText="1"/>
    </xf>
    <xf numFmtId="0" fontId="2" fillId="0" borderId="2" xfId="1" applyFont="1" applyBorder="1" applyAlignment="1">
      <alignment horizontal="left" vertical="center"/>
    </xf>
    <xf numFmtId="0" fontId="2" fillId="0" borderId="3" xfId="1" applyFont="1" applyBorder="1" applyAlignment="1">
      <alignment horizontal="left" vertical="center" wrapText="1"/>
    </xf>
    <xf numFmtId="0" fontId="2" fillId="0" borderId="3" xfId="1" applyFont="1" applyBorder="1" applyAlignment="1">
      <alignment horizontal="left" vertical="center"/>
    </xf>
    <xf numFmtId="0" fontId="2" fillId="0" borderId="5" xfId="1" applyFont="1" applyBorder="1" applyAlignment="1">
      <alignment horizontal="left" vertical="center"/>
    </xf>
    <xf numFmtId="0" fontId="2" fillId="0" borderId="7" xfId="1" applyFont="1" applyBorder="1" applyAlignment="1">
      <alignment horizontal="left" vertical="center"/>
    </xf>
    <xf numFmtId="0" fontId="10" fillId="0" borderId="0" xfId="2" applyFont="1" applyAlignment="1">
      <alignment horizontal="left" vertical="center"/>
    </xf>
    <xf numFmtId="0" fontId="3" fillId="0" borderId="0" xfId="2"/>
    <xf numFmtId="0" fontId="12" fillId="0" borderId="1" xfId="2" applyFont="1" applyBorder="1" applyAlignment="1">
      <alignment horizontal="left" vertical="center" wrapText="1"/>
    </xf>
    <xf numFmtId="0" fontId="12" fillId="0" borderId="2" xfId="2" applyFont="1" applyBorder="1" applyAlignment="1">
      <alignment horizontal="left" vertical="center"/>
    </xf>
    <xf numFmtId="0" fontId="12" fillId="0" borderId="7" xfId="2" applyFont="1" applyBorder="1" applyAlignment="1">
      <alignment horizontal="left" vertical="center"/>
    </xf>
    <xf numFmtId="0" fontId="12" fillId="0" borderId="3" xfId="2" applyFont="1" applyBorder="1" applyAlignment="1">
      <alignment horizontal="left" vertical="center" wrapText="1"/>
    </xf>
    <xf numFmtId="0" fontId="12" fillId="0" borderId="3" xfId="2" applyFont="1" applyBorder="1" applyAlignment="1">
      <alignment horizontal="left" vertical="center"/>
    </xf>
    <xf numFmtId="0" fontId="12" fillId="0" borderId="5" xfId="2" applyFont="1" applyBorder="1" applyAlignment="1">
      <alignment horizontal="left" vertical="center"/>
    </xf>
    <xf numFmtId="0" fontId="10" fillId="0" borderId="10" xfId="2" applyFont="1" applyBorder="1" applyAlignment="1">
      <alignment horizontal="left" vertical="center"/>
    </xf>
    <xf numFmtId="0" fontId="10" fillId="0" borderId="0" xfId="3" applyFont="1" applyAlignment="1">
      <alignment horizontal="left" vertical="center"/>
    </xf>
    <xf numFmtId="0" fontId="3" fillId="0" borderId="0" xfId="3"/>
    <xf numFmtId="0" fontId="12" fillId="0" borderId="1" xfId="3" applyFont="1" applyBorder="1" applyAlignment="1">
      <alignment horizontal="left" vertical="center" wrapText="1"/>
    </xf>
    <xf numFmtId="0" fontId="12" fillId="0" borderId="2" xfId="3" applyFont="1" applyBorder="1" applyAlignment="1">
      <alignment horizontal="left" vertical="center"/>
    </xf>
    <xf numFmtId="0" fontId="12" fillId="0" borderId="3" xfId="3" applyFont="1" applyBorder="1" applyAlignment="1">
      <alignment horizontal="left" vertical="center" wrapText="1"/>
    </xf>
    <xf numFmtId="0" fontId="12" fillId="0" borderId="3" xfId="3" applyFont="1" applyBorder="1" applyAlignment="1">
      <alignment horizontal="left" vertical="center"/>
    </xf>
    <xf numFmtId="0" fontId="12" fillId="0" borderId="5" xfId="3" applyFont="1" applyBorder="1" applyAlignment="1">
      <alignment horizontal="left" vertical="center"/>
    </xf>
    <xf numFmtId="0" fontId="12" fillId="0" borderId="7" xfId="3" applyFont="1" applyBorder="1" applyAlignment="1">
      <alignment horizontal="left" vertical="center"/>
    </xf>
    <xf numFmtId="0" fontId="10" fillId="0" borderId="10" xfId="3" applyFont="1" applyBorder="1" applyAlignment="1">
      <alignment horizontal="left" vertical="center"/>
    </xf>
    <xf numFmtId="0" fontId="11" fillId="0" borderId="0" xfId="3" applyFont="1" applyAlignment="1">
      <alignment horizontal="left" vertical="center"/>
    </xf>
  </cellXfs>
  <cellStyles count="4">
    <cellStyle name="Normal" xfId="0" builtinId="0"/>
    <cellStyle name="Normal 2" xfId="1"/>
    <cellStyle name="Normal 2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Platform</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0.10486208493715161"/>
          <c:y val="0.12710363510197323"/>
          <c:w val="0.43716024340770793"/>
          <c:h val="0.83567263931602132"/>
        </c:manualLayout>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Pt>
            <c:idx val="4"/>
            <c:bubble3D val="0"/>
            <c:spPr>
              <a:solidFill>
                <a:schemeClr val="accent5"/>
              </a:solidFill>
              <a:ln>
                <a:noFill/>
              </a:ln>
              <a:effectLst>
                <a:outerShdw blurRad="254000" sx="102000" sy="102000" algn="ctr" rotWithShape="0">
                  <a:prstClr val="black">
                    <a:alpha val="20000"/>
                  </a:prstClr>
                </a:outerShdw>
              </a:effectLst>
            </c:spPr>
          </c:dPt>
          <c:dPt>
            <c:idx val="5"/>
            <c:bubble3D val="0"/>
            <c:spPr>
              <a:solidFill>
                <a:schemeClr val="accent6"/>
              </a:solidFill>
              <a:ln>
                <a:noFill/>
              </a:ln>
              <a:effectLst>
                <a:outerShdw blurRad="254000" sx="102000" sy="102000" algn="ctr" rotWithShape="0">
                  <a:prstClr val="black">
                    <a:alpha val="20000"/>
                  </a:prstClr>
                </a:outerShdw>
              </a:effectLst>
            </c:spPr>
          </c:dPt>
          <c:dPt>
            <c:idx val="6"/>
            <c:bubble3D val="0"/>
            <c:spPr>
              <a:solidFill>
                <a:schemeClr val="accent1">
                  <a:lumMod val="60000"/>
                </a:schemeClr>
              </a:solidFill>
              <a:ln>
                <a:noFill/>
              </a:ln>
              <a:effectLst>
                <a:outerShdw blurRad="254000" sx="102000" sy="102000" algn="ctr" rotWithShape="0">
                  <a:prstClr val="black">
                    <a:alpha val="20000"/>
                  </a:prstClr>
                </a:outerShdw>
              </a:effectLst>
            </c:spPr>
          </c:dPt>
          <c:dPt>
            <c:idx val="7"/>
            <c:bubble3D val="0"/>
            <c:spPr>
              <a:solidFill>
                <a:schemeClr val="accent2">
                  <a:lumMod val="60000"/>
                </a:schemeClr>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Sheet1!$B$2:$I$2</c:f>
              <c:strCache>
                <c:ptCount val="8"/>
                <c:pt idx="0">
                  <c:v>PC</c:v>
                </c:pt>
                <c:pt idx="1">
                  <c:v>Mobile</c:v>
                </c:pt>
                <c:pt idx="2">
                  <c:v>Xbox 360</c:v>
                </c:pt>
                <c:pt idx="3">
                  <c:v>Xbox One</c:v>
                </c:pt>
                <c:pt idx="4">
                  <c:v>Playstation 3</c:v>
                </c:pt>
                <c:pt idx="5">
                  <c:v>Playstation 4</c:v>
                </c:pt>
                <c:pt idx="6">
                  <c:v>I do not play video games</c:v>
                </c:pt>
                <c:pt idx="7">
                  <c:v>Other</c:v>
                </c:pt>
              </c:strCache>
            </c:strRef>
          </c:cat>
          <c:val>
            <c:numRef>
              <c:f>Sheet1!$B$51:$I$51</c:f>
              <c:numCache>
                <c:formatCode>General</c:formatCode>
                <c:ptCount val="8"/>
                <c:pt idx="0">
                  <c:v>16</c:v>
                </c:pt>
                <c:pt idx="1">
                  <c:v>7</c:v>
                </c:pt>
                <c:pt idx="2">
                  <c:v>6</c:v>
                </c:pt>
                <c:pt idx="3">
                  <c:v>4</c:v>
                </c:pt>
                <c:pt idx="4">
                  <c:v>8</c:v>
                </c:pt>
                <c:pt idx="5">
                  <c:v>6</c:v>
                </c:pt>
                <c:pt idx="6">
                  <c:v>1</c:v>
                </c:pt>
                <c:pt idx="7">
                  <c:v>5</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4576537669099676"/>
          <c:y val="5.6377090995155782E-2"/>
          <c:w val="0.33638472472888148"/>
          <c:h val="0.89957629923381166"/>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6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Pt>
            <c:idx val="4"/>
            <c:bubble3D val="0"/>
            <c:spPr>
              <a:solidFill>
                <a:schemeClr val="accent5"/>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Sheet1!$J$58:$J$62</c:f>
              <c:strCache>
                <c:ptCount val="5"/>
                <c:pt idx="0">
                  <c:v>Novice</c:v>
                </c:pt>
                <c:pt idx="1">
                  <c:v>Intermediate</c:v>
                </c:pt>
                <c:pt idx="2">
                  <c:v>Advanced</c:v>
                </c:pt>
                <c:pt idx="3">
                  <c:v>Expert</c:v>
                </c:pt>
                <c:pt idx="4">
                  <c:v>Do not play</c:v>
                </c:pt>
              </c:strCache>
            </c:strRef>
          </c:cat>
          <c:val>
            <c:numRef>
              <c:f>Sheet1!$O$58:$O$62</c:f>
              <c:numCache>
                <c:formatCode>General</c:formatCode>
                <c:ptCount val="5"/>
                <c:pt idx="0">
                  <c:v>4</c:v>
                </c:pt>
                <c:pt idx="1">
                  <c:v>2</c:v>
                </c:pt>
                <c:pt idx="2">
                  <c:v>8</c:v>
                </c:pt>
                <c:pt idx="3">
                  <c:v>3</c:v>
                </c:pt>
                <c:pt idx="4">
                  <c:v>1</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Pt>
            <c:idx val="4"/>
            <c:bubble3D val="0"/>
            <c:spPr>
              <a:solidFill>
                <a:schemeClr val="accent5"/>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Sheet1!$J$58:$J$62</c:f>
              <c:strCache>
                <c:ptCount val="5"/>
                <c:pt idx="0">
                  <c:v>Novice</c:v>
                </c:pt>
                <c:pt idx="1">
                  <c:v>Intermediate</c:v>
                </c:pt>
                <c:pt idx="2">
                  <c:v>Advanced</c:v>
                </c:pt>
                <c:pt idx="3">
                  <c:v>Expert</c:v>
                </c:pt>
                <c:pt idx="4">
                  <c:v>Do not play</c:v>
                </c:pt>
              </c:strCache>
            </c:strRef>
          </c:cat>
          <c:val>
            <c:numRef>
              <c:f>Sheet1!$P$58:$P$62</c:f>
              <c:numCache>
                <c:formatCode>General</c:formatCode>
                <c:ptCount val="5"/>
                <c:pt idx="0">
                  <c:v>3</c:v>
                </c:pt>
                <c:pt idx="1">
                  <c:v>5</c:v>
                </c:pt>
                <c:pt idx="2">
                  <c:v>4</c:v>
                </c:pt>
                <c:pt idx="3">
                  <c:v>1</c:v>
                </c:pt>
                <c:pt idx="4">
                  <c:v>5</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Sheet1!$AY$66</c:f>
              <c:strCache>
                <c:ptCount val="1"/>
                <c:pt idx="0">
                  <c:v>Strongly Disagree</c:v>
                </c:pt>
              </c:strCache>
            </c:strRef>
          </c:tx>
          <c:spPr>
            <a:solidFill>
              <a:schemeClr val="accent1"/>
            </a:solidFill>
            <a:ln>
              <a:noFill/>
            </a:ln>
            <a:effectLst/>
          </c:spPr>
          <c:invertIfNegative val="0"/>
          <c:val>
            <c:numRef>
              <c:f>Sheet1!$AZ$66</c:f>
              <c:numCache>
                <c:formatCode>General</c:formatCode>
                <c:ptCount val="1"/>
                <c:pt idx="0">
                  <c:v>1</c:v>
                </c:pt>
              </c:numCache>
            </c:numRef>
          </c:val>
        </c:ser>
        <c:ser>
          <c:idx val="1"/>
          <c:order val="1"/>
          <c:tx>
            <c:strRef>
              <c:f>Sheet1!$AY$67</c:f>
              <c:strCache>
                <c:ptCount val="1"/>
                <c:pt idx="0">
                  <c:v>Disagree</c:v>
                </c:pt>
              </c:strCache>
            </c:strRef>
          </c:tx>
          <c:spPr>
            <a:solidFill>
              <a:schemeClr val="accent2"/>
            </a:solidFill>
            <a:ln>
              <a:noFill/>
            </a:ln>
            <a:effectLst/>
          </c:spPr>
          <c:invertIfNegative val="0"/>
          <c:val>
            <c:numRef>
              <c:f>Sheet1!$AZ$67</c:f>
              <c:numCache>
                <c:formatCode>General</c:formatCode>
                <c:ptCount val="1"/>
                <c:pt idx="0">
                  <c:v>7</c:v>
                </c:pt>
              </c:numCache>
            </c:numRef>
          </c:val>
        </c:ser>
        <c:ser>
          <c:idx val="2"/>
          <c:order val="2"/>
          <c:tx>
            <c:strRef>
              <c:f>Sheet1!$AY$68</c:f>
              <c:strCache>
                <c:ptCount val="1"/>
                <c:pt idx="0">
                  <c:v>Neither Agree or Disagree</c:v>
                </c:pt>
              </c:strCache>
            </c:strRef>
          </c:tx>
          <c:spPr>
            <a:solidFill>
              <a:schemeClr val="accent3"/>
            </a:solidFill>
            <a:ln>
              <a:noFill/>
            </a:ln>
            <a:effectLst/>
          </c:spPr>
          <c:invertIfNegative val="0"/>
          <c:val>
            <c:numRef>
              <c:f>Sheet1!$AZ$68</c:f>
              <c:numCache>
                <c:formatCode>General</c:formatCode>
                <c:ptCount val="1"/>
                <c:pt idx="0">
                  <c:v>7</c:v>
                </c:pt>
              </c:numCache>
            </c:numRef>
          </c:val>
        </c:ser>
        <c:ser>
          <c:idx val="3"/>
          <c:order val="3"/>
          <c:tx>
            <c:strRef>
              <c:f>Sheet1!$AY$69</c:f>
              <c:strCache>
                <c:ptCount val="1"/>
                <c:pt idx="0">
                  <c:v>Agree</c:v>
                </c:pt>
              </c:strCache>
            </c:strRef>
          </c:tx>
          <c:spPr>
            <a:solidFill>
              <a:schemeClr val="accent4"/>
            </a:solidFill>
            <a:ln>
              <a:noFill/>
            </a:ln>
            <a:effectLst/>
          </c:spPr>
          <c:invertIfNegative val="0"/>
          <c:val>
            <c:numRef>
              <c:f>Sheet1!$AZ$69</c:f>
              <c:numCache>
                <c:formatCode>General</c:formatCode>
                <c:ptCount val="1"/>
                <c:pt idx="0">
                  <c:v>4</c:v>
                </c:pt>
              </c:numCache>
            </c:numRef>
          </c:val>
        </c:ser>
        <c:ser>
          <c:idx val="4"/>
          <c:order val="4"/>
          <c:tx>
            <c:strRef>
              <c:f>Sheet1!$AY$70</c:f>
              <c:strCache>
                <c:ptCount val="1"/>
                <c:pt idx="0">
                  <c:v>Strongly Agree</c:v>
                </c:pt>
              </c:strCache>
            </c:strRef>
          </c:tx>
          <c:spPr>
            <a:solidFill>
              <a:schemeClr val="accent5"/>
            </a:solidFill>
            <a:ln>
              <a:noFill/>
            </a:ln>
            <a:effectLst/>
          </c:spPr>
          <c:invertIfNegative val="0"/>
          <c:val>
            <c:numRef>
              <c:f>Sheet1!$AZ$70</c:f>
              <c:numCache>
                <c:formatCode>General</c:formatCode>
                <c:ptCount val="1"/>
                <c:pt idx="0">
                  <c:v>0</c:v>
                </c:pt>
              </c:numCache>
            </c:numRef>
          </c:val>
        </c:ser>
        <c:dLbls>
          <c:showLegendKey val="0"/>
          <c:showVal val="0"/>
          <c:showCatName val="0"/>
          <c:showSerName val="0"/>
          <c:showPercent val="0"/>
          <c:showBubbleSize val="0"/>
        </c:dLbls>
        <c:gapWidth val="150"/>
        <c:overlap val="100"/>
        <c:axId val="193304672"/>
        <c:axId val="193307024"/>
      </c:barChart>
      <c:catAx>
        <c:axId val="1933046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307024"/>
        <c:crosses val="autoZero"/>
        <c:auto val="1"/>
        <c:lblAlgn val="ctr"/>
        <c:lblOffset val="100"/>
        <c:noMultiLvlLbl val="0"/>
      </c:catAx>
      <c:valAx>
        <c:axId val="19330702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304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Platforms</a:t>
            </a:r>
            <a:r>
              <a:rPr lang="en-US" baseline="0"/>
              <a:t> Playtesters Play</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Pt>
            <c:idx val="4"/>
            <c:bubble3D val="0"/>
            <c:spPr>
              <a:solidFill>
                <a:schemeClr val="accent5"/>
              </a:solidFill>
              <a:ln>
                <a:noFill/>
              </a:ln>
              <a:effectLst>
                <a:outerShdw blurRad="254000" sx="102000" sy="102000" algn="ctr" rotWithShape="0">
                  <a:prstClr val="black">
                    <a:alpha val="20000"/>
                  </a:prstClr>
                </a:outerShdw>
              </a:effectLst>
            </c:spPr>
          </c:dPt>
          <c:dPt>
            <c:idx val="5"/>
            <c:bubble3D val="0"/>
            <c:spPr>
              <a:solidFill>
                <a:schemeClr val="accent6"/>
              </a:solidFill>
              <a:ln>
                <a:noFill/>
              </a:ln>
              <a:effectLst>
                <a:outerShdw blurRad="254000" sx="102000" sy="102000" algn="ctr" rotWithShape="0">
                  <a:prstClr val="black">
                    <a:alpha val="20000"/>
                  </a:prstClr>
                </a:outerShdw>
              </a:effectLst>
            </c:spPr>
          </c:dPt>
          <c:dPt>
            <c:idx val="6"/>
            <c:bubble3D val="0"/>
            <c:spPr>
              <a:solidFill>
                <a:schemeClr val="accent1">
                  <a:lumMod val="60000"/>
                </a:schemeClr>
              </a:solidFill>
              <a:ln>
                <a:noFill/>
              </a:ln>
              <a:effectLst>
                <a:outerShdw blurRad="254000" sx="102000" sy="102000" algn="ctr" rotWithShape="0">
                  <a:prstClr val="black">
                    <a:alpha val="20000"/>
                  </a:prstClr>
                </a:outerShdw>
              </a:effectLst>
            </c:spPr>
          </c:dPt>
          <c:dPt>
            <c:idx val="7"/>
            <c:bubble3D val="0"/>
            <c:spPr>
              <a:solidFill>
                <a:schemeClr val="accent2">
                  <a:lumMod val="60000"/>
                </a:schemeClr>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Sheet2!$A$24:$A$31</c:f>
              <c:strCache>
                <c:ptCount val="8"/>
                <c:pt idx="0">
                  <c:v>PC</c:v>
                </c:pt>
                <c:pt idx="1">
                  <c:v>Mobile</c:v>
                </c:pt>
                <c:pt idx="2">
                  <c:v>Xbox 360</c:v>
                </c:pt>
                <c:pt idx="3">
                  <c:v>Xbox One</c:v>
                </c:pt>
                <c:pt idx="4">
                  <c:v>Playstation 3</c:v>
                </c:pt>
                <c:pt idx="5">
                  <c:v>Playstation 4</c:v>
                </c:pt>
                <c:pt idx="6">
                  <c:v>I do not play video games</c:v>
                </c:pt>
                <c:pt idx="7">
                  <c:v>Other</c:v>
                </c:pt>
              </c:strCache>
            </c:strRef>
          </c:cat>
          <c:val>
            <c:numRef>
              <c:f>Sheet2!$B$24:$B$31</c:f>
              <c:numCache>
                <c:formatCode>General</c:formatCode>
                <c:ptCount val="8"/>
                <c:pt idx="0">
                  <c:v>16</c:v>
                </c:pt>
                <c:pt idx="1">
                  <c:v>7</c:v>
                </c:pt>
                <c:pt idx="2">
                  <c:v>6</c:v>
                </c:pt>
                <c:pt idx="3">
                  <c:v>4</c:v>
                </c:pt>
                <c:pt idx="4">
                  <c:v>8</c:v>
                </c:pt>
                <c:pt idx="5">
                  <c:v>6</c:v>
                </c:pt>
                <c:pt idx="6">
                  <c:v>1</c:v>
                </c:pt>
                <c:pt idx="7">
                  <c:v>5</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Total (% &amp; freq col)</c:v>
          </c:tx>
          <c:spPr>
            <a:solidFill>
              <a:srgbClr val="8ED3F7"/>
            </a:solidFill>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dLbl>
              <c:idx val="1"/>
              <c:spPr/>
              <c:txPr>
                <a:bodyPr rot="0" anchor="ctr"/>
                <a:lstStyle/>
                <a:p>
                  <a:pPr algn="ctr">
                    <a:defRPr lang="en-US" sz="700" u="none" baseline="0"/>
                  </a:pPr>
                  <a:endParaRPr lang="en-US"/>
                </a:p>
              </c:txPr>
              <c:showLegendKey val="0"/>
              <c:showVal val="1"/>
              <c:showCatName val="0"/>
              <c:showSerName val="0"/>
              <c:showPercent val="0"/>
              <c:showBubbleSize val="0"/>
            </c:dLbl>
            <c:dLbl>
              <c:idx val="2"/>
              <c:spPr/>
              <c:txPr>
                <a:bodyPr rot="0" anchor="ctr"/>
                <a:lstStyle/>
                <a:p>
                  <a:pPr algn="ctr">
                    <a:defRPr lang="en-US" sz="700" u="none" baseline="0"/>
                  </a:pPr>
                  <a:endParaRPr lang="en-US"/>
                </a:p>
              </c:txPr>
              <c:showLegendKey val="0"/>
              <c:showVal val="1"/>
              <c:showCatName val="0"/>
              <c:showSerName val="0"/>
              <c:showPercent val="0"/>
              <c:showBubbleSize val="0"/>
            </c:dLbl>
            <c:dLbl>
              <c:idx val="3"/>
              <c:spPr/>
              <c:txPr>
                <a:bodyPr rot="0" anchor="ctr"/>
                <a:lstStyle/>
                <a:p>
                  <a:pPr algn="ctr">
                    <a:defRPr lang="en-US" sz="700" u="none" baseline="0"/>
                  </a:pPr>
                  <a:endParaRPr lang="en-US"/>
                </a:p>
              </c:txPr>
              <c:showLegendKey val="0"/>
              <c:showVal val="1"/>
              <c:showCatName val="0"/>
              <c:showSerName val="0"/>
              <c:showPercent val="0"/>
              <c:showBubbleSize val="0"/>
            </c:dLbl>
            <c:dLbl>
              <c:idx val="4"/>
              <c:spPr/>
              <c:txPr>
                <a:bodyPr rot="0" anchor="ctr"/>
                <a:lstStyle/>
                <a:p>
                  <a:pPr algn="ctr">
                    <a:defRPr lang="en-US" sz="700" u="none" baseline="0"/>
                  </a:pPr>
                  <a:endParaRPr lang="en-US"/>
                </a:p>
              </c:txPr>
              <c:showLegendKey val="0"/>
              <c:showVal val="1"/>
              <c:showCatName val="0"/>
              <c:showSerName val="0"/>
              <c:showPercent val="0"/>
              <c:showBubbleSize val="0"/>
            </c:dLbl>
            <c:dLbl>
              <c:idx val="5"/>
              <c:spPr/>
              <c:txPr>
                <a:bodyPr rot="0" anchor="ctr"/>
                <a:lstStyle/>
                <a:p>
                  <a:pPr algn="ctr">
                    <a:defRPr lang="en-US" sz="700" u="none" baseline="0"/>
                  </a:pPr>
                  <a:endParaRPr lang="en-US"/>
                </a:p>
              </c:txPr>
              <c:showLegendKey val="0"/>
              <c:showVal val="1"/>
              <c:showCatName val="0"/>
              <c:showSerName val="0"/>
              <c:showPercent val="0"/>
              <c:showBubbleSize val="0"/>
            </c:dLbl>
            <c:dLbl>
              <c:idx val="6"/>
              <c:spPr/>
              <c:txPr>
                <a:bodyPr rot="0" anchor="ctr"/>
                <a:lstStyle/>
                <a:p>
                  <a:pPr algn="ctr">
                    <a:defRPr lang="en-US" sz="700" u="none" baseline="0"/>
                  </a:pPr>
                  <a:endParaRPr lang="en-US"/>
                </a:p>
              </c:txPr>
              <c:showLegendKey val="0"/>
              <c:showVal val="1"/>
              <c:showCatName val="0"/>
              <c:showSerName val="0"/>
              <c:showPercent val="0"/>
              <c:showBubbleSize val="0"/>
            </c:dLbl>
            <c:dLbl>
              <c:idx val="7"/>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What platforms do currently '!$A$38:$A$45</c:f>
              <c:strCache>
                <c:ptCount val="8"/>
                <c:pt idx="0">
                  <c:v>PC</c:v>
                </c:pt>
                <c:pt idx="1">
                  <c:v>Mobile</c:v>
                </c:pt>
                <c:pt idx="2">
                  <c:v>Xbox 360</c:v>
                </c:pt>
                <c:pt idx="3">
                  <c:v>Xbox One</c:v>
                </c:pt>
                <c:pt idx="4">
                  <c:v>Playstation 3</c:v>
                </c:pt>
                <c:pt idx="5">
                  <c:v>Playstation 4</c:v>
                </c:pt>
                <c:pt idx="6">
                  <c:v>I do not play video games</c:v>
                </c:pt>
                <c:pt idx="7">
                  <c:v>Other</c:v>
                </c:pt>
              </c:strCache>
            </c:strRef>
          </c:cat>
          <c:val>
            <c:numRef>
              <c:f>'2. What platforms do currently '!$B$38:$B$45</c:f>
              <c:numCache>
                <c:formatCode>0.00%</c:formatCode>
                <c:ptCount val="8"/>
                <c:pt idx="0">
                  <c:v>0.9</c:v>
                </c:pt>
                <c:pt idx="1">
                  <c:v>0.4</c:v>
                </c:pt>
                <c:pt idx="2">
                  <c:v>0.35</c:v>
                </c:pt>
                <c:pt idx="3">
                  <c:v>0.25</c:v>
                </c:pt>
                <c:pt idx="4">
                  <c:v>0.5</c:v>
                </c:pt>
                <c:pt idx="5">
                  <c:v>0.35</c:v>
                </c:pt>
                <c:pt idx="6">
                  <c:v>0.05</c:v>
                </c:pt>
                <c:pt idx="7">
                  <c:v>0.3</c:v>
                </c:pt>
              </c:numCache>
            </c:numRef>
          </c:val>
        </c:ser>
        <c:dLbls>
          <c:showLegendKey val="0"/>
          <c:showVal val="0"/>
          <c:showCatName val="0"/>
          <c:showSerName val="0"/>
          <c:showPercent val="0"/>
          <c:showBubbleSize val="0"/>
        </c:dLbls>
        <c:gapWidth val="150"/>
        <c:axId val="193305456"/>
        <c:axId val="193305064"/>
      </c:barChart>
      <c:catAx>
        <c:axId val="193305456"/>
        <c:scaling>
          <c:orientation val="maxMin"/>
        </c:scaling>
        <c:delete val="0"/>
        <c:axPos val="l"/>
        <c:majorGridlines>
          <c:spPr>
            <a:ln>
              <a:solidFill>
                <a:srgbClr val="C0C0C0"/>
              </a:solidFill>
            </a:ln>
          </c:spPr>
        </c:majorGridlines>
        <c:numFmt formatCode="General" sourceLinked="1"/>
        <c:majorTickMark val="in"/>
        <c:minorTickMark val="none"/>
        <c:tickLblPos val="nextTo"/>
        <c:txPr>
          <a:bodyPr rot="0"/>
          <a:lstStyle/>
          <a:p>
            <a:pPr>
              <a:defRPr lang="en-US" sz="700" u="none" baseline="0"/>
            </a:pPr>
            <a:endParaRPr lang="en-US"/>
          </a:p>
        </c:txPr>
        <c:crossAx val="193305064"/>
        <c:crosses val="autoZero"/>
        <c:auto val="0"/>
        <c:lblAlgn val="ctr"/>
        <c:lblOffset val="100"/>
        <c:noMultiLvlLbl val="0"/>
      </c:catAx>
      <c:valAx>
        <c:axId val="193305064"/>
        <c:scaling>
          <c:orientation val="minMax"/>
          <c:min val="0"/>
        </c:scaling>
        <c:delete val="0"/>
        <c:axPos val="t"/>
        <c:majorGridlines>
          <c:spPr>
            <a:ln/>
          </c:spPr>
        </c:majorGridlines>
        <c:numFmt formatCode="0.00%" sourceLinked="1"/>
        <c:majorTickMark val="in"/>
        <c:minorTickMark val="none"/>
        <c:tickLblPos val="nextTo"/>
        <c:crossAx val="193305456"/>
        <c:crosses val="autoZero"/>
        <c:crossBetween val="between"/>
      </c:valAx>
      <c:spPr>
        <a:solidFill>
          <a:srgbClr val="FFFFFF">
            <a:alpha val="0"/>
          </a:srgbClr>
        </a:solidFill>
        <a:ln w="12700">
          <a:solidFill>
            <a:srgbClr val="808080"/>
          </a:solidFill>
        </a:ln>
      </c:spPr>
    </c:plotArea>
    <c:plotVisOnly val="1"/>
    <c:dispBlanksAs val="gap"/>
    <c:showDLblsOverMax val="0"/>
  </c:chart>
  <c:txPr>
    <a:bodyPr rot="0"/>
    <a:lstStyle/>
    <a:p>
      <a:pPr>
        <a:defRPr lang="en-US" u="none" baseline="0"/>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v>Do not play</c:v>
          </c:tx>
          <c:spPr>
            <a:solidFill>
              <a:srgbClr val="8ED3F7"/>
            </a:solidFill>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dLbl>
              <c:idx val="1"/>
              <c:spPr/>
              <c:txPr>
                <a:bodyPr rot="0" anchor="ctr"/>
                <a:lstStyle/>
                <a:p>
                  <a:pPr algn="ctr">
                    <a:defRPr lang="en-US" sz="700" u="none" baseline="0"/>
                  </a:pPr>
                  <a:endParaRPr lang="en-US"/>
                </a:p>
              </c:txPr>
              <c:showLegendKey val="0"/>
              <c:showVal val="1"/>
              <c:showCatName val="0"/>
              <c:showSerName val="0"/>
              <c:showPercent val="0"/>
              <c:showBubbleSize val="0"/>
            </c:dLbl>
            <c:dLbl>
              <c:idx val="2"/>
              <c:spPr/>
              <c:txPr>
                <a:bodyPr rot="0" anchor="ctr"/>
                <a:lstStyle/>
                <a:p>
                  <a:pPr algn="ctr">
                    <a:defRPr lang="en-US" sz="700" u="none" baseline="0"/>
                  </a:pPr>
                  <a:endParaRPr lang="en-US"/>
                </a:p>
              </c:txPr>
              <c:showLegendKey val="0"/>
              <c:showVal val="1"/>
              <c:showCatName val="0"/>
              <c:showSerName val="0"/>
              <c:showPercent val="0"/>
              <c:showBubbleSize val="0"/>
            </c:dLbl>
            <c:dLbl>
              <c:idx val="3"/>
              <c:spPr/>
              <c:txPr>
                <a:bodyPr rot="0" anchor="ctr"/>
                <a:lstStyle/>
                <a:p>
                  <a:pPr algn="ctr">
                    <a:defRPr lang="en-US" sz="700" u="none" baseline="0"/>
                  </a:pPr>
                  <a:endParaRPr lang="en-US"/>
                </a:p>
              </c:txPr>
              <c:showLegendKey val="0"/>
              <c:showVal val="1"/>
              <c:showCatName val="0"/>
              <c:showSerName val="0"/>
              <c:showPercent val="0"/>
              <c:showBubbleSize val="0"/>
            </c:dLbl>
            <c:dLbl>
              <c:idx val="4"/>
              <c:spPr/>
              <c:txPr>
                <a:bodyPr rot="0" anchor="ctr"/>
                <a:lstStyle/>
                <a:p>
                  <a:pPr algn="ctr">
                    <a:defRPr lang="en-US" sz="700" u="none" baseline="0"/>
                  </a:pPr>
                  <a:endParaRPr lang="en-US"/>
                </a:p>
              </c:txPr>
              <c:showLegendKey val="0"/>
              <c:showVal val="1"/>
              <c:showCatName val="0"/>
              <c:showSerName val="0"/>
              <c:showPercent val="0"/>
              <c:showBubbleSize val="0"/>
            </c:dLbl>
            <c:dLbl>
              <c:idx val="5"/>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6"/>
              <c:pt idx="0">
                <c:v>Action Games (Mirror's Edge  Assassin...</c:v>
              </c:pt>
              <c:pt idx="1">
                <c:v>Adventure Games (Tomb Raider  Uncharted)</c:v>
              </c:pt>
              <c:pt idx="2">
                <c:v>Role-Playing Games           (Mass Ef...</c:v>
              </c:pt>
              <c:pt idx="3">
                <c:v>Puzzle Games                     (Por...</c:v>
              </c:pt>
              <c:pt idx="4">
                <c:v>Shooter Games                   (Call...</c:v>
              </c:pt>
              <c:pt idx="5">
                <c:v>Casual Games (Candy Crush  Monument V...</c:v>
              </c:pt>
            </c:strLit>
          </c:cat>
          <c:val>
            <c:numRef>
              <c:f>('3. What is your proficiency in '!$C$85,'3. What is your proficiency in '!$C$91,'3. What is your proficiency in '!$C$97,'3. What is your proficiency in '!$C$103,'3. What is your proficiency in '!$C$109,'3. What is your proficiency in '!$C$115)</c:f>
              <c:numCache>
                <c:formatCode>0.00%</c:formatCode>
                <c:ptCount val="6"/>
                <c:pt idx="0">
                  <c:v>0.05</c:v>
                </c:pt>
                <c:pt idx="1">
                  <c:v>0.1</c:v>
                </c:pt>
                <c:pt idx="2">
                  <c:v>0.1</c:v>
                </c:pt>
                <c:pt idx="3">
                  <c:v>0.15</c:v>
                </c:pt>
                <c:pt idx="4">
                  <c:v>0.1</c:v>
                </c:pt>
                <c:pt idx="5">
                  <c:v>0.3</c:v>
                </c:pt>
              </c:numCache>
            </c:numRef>
          </c:val>
        </c:ser>
        <c:ser>
          <c:idx val="1"/>
          <c:order val="1"/>
          <c:tx>
            <c:v>Novice</c:v>
          </c:tx>
          <c:spPr>
            <a:solidFill>
              <a:srgbClr val="85DEA7"/>
            </a:solidFill>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dLbl>
              <c:idx val="1"/>
              <c:spPr/>
              <c:txPr>
                <a:bodyPr rot="0" anchor="ctr"/>
                <a:lstStyle/>
                <a:p>
                  <a:pPr algn="ctr">
                    <a:defRPr lang="en-US" sz="700" u="none" baseline="0"/>
                  </a:pPr>
                  <a:endParaRPr lang="en-US"/>
                </a:p>
              </c:txPr>
              <c:showLegendKey val="0"/>
              <c:showVal val="1"/>
              <c:showCatName val="0"/>
              <c:showSerName val="0"/>
              <c:showPercent val="0"/>
              <c:showBubbleSize val="0"/>
            </c:dLbl>
            <c:dLbl>
              <c:idx val="2"/>
              <c:spPr/>
              <c:txPr>
                <a:bodyPr rot="0" anchor="ctr"/>
                <a:lstStyle/>
                <a:p>
                  <a:pPr algn="ctr">
                    <a:defRPr lang="en-US" sz="700" u="none" baseline="0"/>
                  </a:pPr>
                  <a:endParaRPr lang="en-US"/>
                </a:p>
              </c:txPr>
              <c:showLegendKey val="0"/>
              <c:showVal val="1"/>
              <c:showCatName val="0"/>
              <c:showSerName val="0"/>
              <c:showPercent val="0"/>
              <c:showBubbleSize val="0"/>
            </c:dLbl>
            <c:dLbl>
              <c:idx val="3"/>
              <c:spPr/>
              <c:txPr>
                <a:bodyPr rot="0" anchor="ctr"/>
                <a:lstStyle/>
                <a:p>
                  <a:pPr algn="ctr">
                    <a:defRPr lang="en-US" sz="700" u="none" baseline="0"/>
                  </a:pPr>
                  <a:endParaRPr lang="en-US"/>
                </a:p>
              </c:txPr>
              <c:showLegendKey val="0"/>
              <c:showVal val="1"/>
              <c:showCatName val="0"/>
              <c:showSerName val="0"/>
              <c:showPercent val="0"/>
              <c:showBubbleSize val="0"/>
            </c:dLbl>
            <c:dLbl>
              <c:idx val="4"/>
              <c:spPr/>
              <c:txPr>
                <a:bodyPr rot="0" anchor="ctr"/>
                <a:lstStyle/>
                <a:p>
                  <a:pPr algn="ctr">
                    <a:defRPr lang="en-US" sz="700" u="none" baseline="0"/>
                  </a:pPr>
                  <a:endParaRPr lang="en-US"/>
                </a:p>
              </c:txPr>
              <c:showLegendKey val="0"/>
              <c:showVal val="1"/>
              <c:showCatName val="0"/>
              <c:showSerName val="0"/>
              <c:showPercent val="0"/>
              <c:showBubbleSize val="0"/>
            </c:dLbl>
            <c:dLbl>
              <c:idx val="5"/>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6"/>
              <c:pt idx="0">
                <c:v>Action Games (Mirror's Edge  Assassin...</c:v>
              </c:pt>
              <c:pt idx="1">
                <c:v>Adventure Games (Tomb Raider  Uncharted)</c:v>
              </c:pt>
              <c:pt idx="2">
                <c:v>Role-Playing Games           (Mass Ef...</c:v>
              </c:pt>
              <c:pt idx="3">
                <c:v>Puzzle Games                     (Por...</c:v>
              </c:pt>
              <c:pt idx="4">
                <c:v>Shooter Games                   (Call...</c:v>
              </c:pt>
              <c:pt idx="5">
                <c:v>Casual Games (Candy Crush  Monument V...</c:v>
              </c:pt>
            </c:strLit>
          </c:cat>
          <c:val>
            <c:numRef>
              <c:f>('3. What is your proficiency in '!$C$86,'3. What is your proficiency in '!$C$92,'3. What is your proficiency in '!$C$98,'3. What is your proficiency in '!$C$104,'3. What is your proficiency in '!$C$110,'3. What is your proficiency in '!$C$116)</c:f>
              <c:numCache>
                <c:formatCode>0.00%</c:formatCode>
                <c:ptCount val="6"/>
                <c:pt idx="0">
                  <c:v>0.1</c:v>
                </c:pt>
                <c:pt idx="1">
                  <c:v>0.05</c:v>
                </c:pt>
                <c:pt idx="2">
                  <c:v>0.1</c:v>
                </c:pt>
                <c:pt idx="3">
                  <c:v>0.15</c:v>
                </c:pt>
                <c:pt idx="4">
                  <c:v>0.2</c:v>
                </c:pt>
                <c:pt idx="5">
                  <c:v>0.15</c:v>
                </c:pt>
              </c:numCache>
            </c:numRef>
          </c:val>
        </c:ser>
        <c:ser>
          <c:idx val="2"/>
          <c:order val="2"/>
          <c:tx>
            <c:v>Intermediate</c:v>
          </c:tx>
          <c:spPr>
            <a:solidFill>
              <a:srgbClr val="DCD973"/>
            </a:solidFill>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dLbl>
              <c:idx val="1"/>
              <c:spPr/>
              <c:txPr>
                <a:bodyPr rot="0" anchor="ctr"/>
                <a:lstStyle/>
                <a:p>
                  <a:pPr algn="ctr">
                    <a:defRPr lang="en-US" sz="700" u="none" baseline="0"/>
                  </a:pPr>
                  <a:endParaRPr lang="en-US"/>
                </a:p>
              </c:txPr>
              <c:showLegendKey val="0"/>
              <c:showVal val="1"/>
              <c:showCatName val="0"/>
              <c:showSerName val="0"/>
              <c:showPercent val="0"/>
              <c:showBubbleSize val="0"/>
            </c:dLbl>
            <c:dLbl>
              <c:idx val="2"/>
              <c:spPr/>
              <c:txPr>
                <a:bodyPr rot="0" anchor="ctr"/>
                <a:lstStyle/>
                <a:p>
                  <a:pPr algn="ctr">
                    <a:defRPr lang="en-US" sz="700" u="none" baseline="0"/>
                  </a:pPr>
                  <a:endParaRPr lang="en-US"/>
                </a:p>
              </c:txPr>
              <c:showLegendKey val="0"/>
              <c:showVal val="1"/>
              <c:showCatName val="0"/>
              <c:showSerName val="0"/>
              <c:showPercent val="0"/>
              <c:showBubbleSize val="0"/>
            </c:dLbl>
            <c:dLbl>
              <c:idx val="3"/>
              <c:spPr/>
              <c:txPr>
                <a:bodyPr rot="0" anchor="ctr"/>
                <a:lstStyle/>
                <a:p>
                  <a:pPr algn="ctr">
                    <a:defRPr lang="en-US" sz="700" u="none" baseline="0"/>
                  </a:pPr>
                  <a:endParaRPr lang="en-US"/>
                </a:p>
              </c:txPr>
              <c:showLegendKey val="0"/>
              <c:showVal val="1"/>
              <c:showCatName val="0"/>
              <c:showSerName val="0"/>
              <c:showPercent val="0"/>
              <c:showBubbleSize val="0"/>
            </c:dLbl>
            <c:dLbl>
              <c:idx val="4"/>
              <c:spPr/>
              <c:txPr>
                <a:bodyPr rot="0" anchor="ctr"/>
                <a:lstStyle/>
                <a:p>
                  <a:pPr algn="ctr">
                    <a:defRPr lang="en-US" sz="700" u="none" baseline="0"/>
                  </a:pPr>
                  <a:endParaRPr lang="en-US"/>
                </a:p>
              </c:txPr>
              <c:showLegendKey val="0"/>
              <c:showVal val="1"/>
              <c:showCatName val="0"/>
              <c:showSerName val="0"/>
              <c:showPercent val="0"/>
              <c:showBubbleSize val="0"/>
            </c:dLbl>
            <c:dLbl>
              <c:idx val="5"/>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6"/>
              <c:pt idx="0">
                <c:v>Action Games (Mirror's Edge  Assassin...</c:v>
              </c:pt>
              <c:pt idx="1">
                <c:v>Adventure Games (Tomb Raider  Uncharted)</c:v>
              </c:pt>
              <c:pt idx="2">
                <c:v>Role-Playing Games           (Mass Ef...</c:v>
              </c:pt>
              <c:pt idx="3">
                <c:v>Puzzle Games                     (Por...</c:v>
              </c:pt>
              <c:pt idx="4">
                <c:v>Shooter Games                   (Call...</c:v>
              </c:pt>
              <c:pt idx="5">
                <c:v>Casual Games (Candy Crush  Monument V...</c:v>
              </c:pt>
            </c:strLit>
          </c:cat>
          <c:val>
            <c:numRef>
              <c:f>('3. What is your proficiency in '!$C$87,'3. What is your proficiency in '!$C$93,'3. What is your proficiency in '!$C$99,'3. What is your proficiency in '!$C$105,'3. What is your proficiency in '!$C$111,'3. What is your proficiency in '!$C$117)</c:f>
              <c:numCache>
                <c:formatCode>0.00%</c:formatCode>
                <c:ptCount val="6"/>
                <c:pt idx="0">
                  <c:v>0.5</c:v>
                </c:pt>
                <c:pt idx="1">
                  <c:v>0.35</c:v>
                </c:pt>
                <c:pt idx="2">
                  <c:v>0.1</c:v>
                </c:pt>
                <c:pt idx="3">
                  <c:v>0.3</c:v>
                </c:pt>
                <c:pt idx="4">
                  <c:v>0.1</c:v>
                </c:pt>
                <c:pt idx="5">
                  <c:v>0.25</c:v>
                </c:pt>
              </c:numCache>
            </c:numRef>
          </c:val>
        </c:ser>
        <c:ser>
          <c:idx val="3"/>
          <c:order val="3"/>
          <c:tx>
            <c:v>Advanced</c:v>
          </c:tx>
          <c:spPr>
            <a:solidFill>
              <a:srgbClr val="9A888B"/>
            </a:solidFill>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dLbl>
              <c:idx val="1"/>
              <c:spPr/>
              <c:txPr>
                <a:bodyPr rot="0" anchor="ctr"/>
                <a:lstStyle/>
                <a:p>
                  <a:pPr algn="ctr">
                    <a:defRPr lang="en-US" sz="700" u="none" baseline="0"/>
                  </a:pPr>
                  <a:endParaRPr lang="en-US"/>
                </a:p>
              </c:txPr>
              <c:showLegendKey val="0"/>
              <c:showVal val="1"/>
              <c:showCatName val="0"/>
              <c:showSerName val="0"/>
              <c:showPercent val="0"/>
              <c:showBubbleSize val="0"/>
            </c:dLbl>
            <c:dLbl>
              <c:idx val="2"/>
              <c:spPr/>
              <c:txPr>
                <a:bodyPr rot="0" anchor="ctr"/>
                <a:lstStyle/>
                <a:p>
                  <a:pPr algn="ctr">
                    <a:defRPr lang="en-US" sz="700" u="none" baseline="0"/>
                  </a:pPr>
                  <a:endParaRPr lang="en-US"/>
                </a:p>
              </c:txPr>
              <c:showLegendKey val="0"/>
              <c:showVal val="1"/>
              <c:showCatName val="0"/>
              <c:showSerName val="0"/>
              <c:showPercent val="0"/>
              <c:showBubbleSize val="0"/>
            </c:dLbl>
            <c:dLbl>
              <c:idx val="3"/>
              <c:spPr/>
              <c:txPr>
                <a:bodyPr rot="0" anchor="ctr"/>
                <a:lstStyle/>
                <a:p>
                  <a:pPr algn="ctr">
                    <a:defRPr lang="en-US" sz="700" u="none" baseline="0"/>
                  </a:pPr>
                  <a:endParaRPr lang="en-US"/>
                </a:p>
              </c:txPr>
              <c:showLegendKey val="0"/>
              <c:showVal val="1"/>
              <c:showCatName val="0"/>
              <c:showSerName val="0"/>
              <c:showPercent val="0"/>
              <c:showBubbleSize val="0"/>
            </c:dLbl>
            <c:dLbl>
              <c:idx val="4"/>
              <c:spPr/>
              <c:txPr>
                <a:bodyPr rot="0" anchor="ctr"/>
                <a:lstStyle/>
                <a:p>
                  <a:pPr algn="ctr">
                    <a:defRPr lang="en-US" sz="700" u="none" baseline="0"/>
                  </a:pPr>
                  <a:endParaRPr lang="en-US"/>
                </a:p>
              </c:txPr>
              <c:showLegendKey val="0"/>
              <c:showVal val="1"/>
              <c:showCatName val="0"/>
              <c:showSerName val="0"/>
              <c:showPercent val="0"/>
              <c:showBubbleSize val="0"/>
            </c:dLbl>
            <c:dLbl>
              <c:idx val="5"/>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6"/>
              <c:pt idx="0">
                <c:v>Action Games (Mirror's Edge  Assassin...</c:v>
              </c:pt>
              <c:pt idx="1">
                <c:v>Adventure Games (Tomb Raider  Uncharted)</c:v>
              </c:pt>
              <c:pt idx="2">
                <c:v>Role-Playing Games           (Mass Ef...</c:v>
              </c:pt>
              <c:pt idx="3">
                <c:v>Puzzle Games                     (Por...</c:v>
              </c:pt>
              <c:pt idx="4">
                <c:v>Shooter Games                   (Call...</c:v>
              </c:pt>
              <c:pt idx="5">
                <c:v>Casual Games (Candy Crush  Monument V...</c:v>
              </c:pt>
            </c:strLit>
          </c:cat>
          <c:val>
            <c:numRef>
              <c:f>('3. What is your proficiency in '!$C$88,'3. What is your proficiency in '!$C$94,'3. What is your proficiency in '!$C$100,'3. What is your proficiency in '!$C$106,'3. What is your proficiency in '!$C$112,'3. What is your proficiency in '!$C$118)</c:f>
              <c:numCache>
                <c:formatCode>0.00%</c:formatCode>
                <c:ptCount val="6"/>
                <c:pt idx="0">
                  <c:v>0.25</c:v>
                </c:pt>
                <c:pt idx="1">
                  <c:v>0.35</c:v>
                </c:pt>
                <c:pt idx="2">
                  <c:v>0.45</c:v>
                </c:pt>
                <c:pt idx="3">
                  <c:v>0.2</c:v>
                </c:pt>
                <c:pt idx="4">
                  <c:v>0.4</c:v>
                </c:pt>
                <c:pt idx="5">
                  <c:v>0.25</c:v>
                </c:pt>
              </c:numCache>
            </c:numRef>
          </c:val>
        </c:ser>
        <c:ser>
          <c:idx val="4"/>
          <c:order val="4"/>
          <c:tx>
            <c:v>Expert</c:v>
          </c:tx>
          <c:spPr>
            <a:solidFill>
              <a:srgbClr val="E79C92"/>
            </a:solidFill>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dLbl>
              <c:idx val="1"/>
              <c:spPr/>
              <c:txPr>
                <a:bodyPr rot="0" anchor="ctr"/>
                <a:lstStyle/>
                <a:p>
                  <a:pPr algn="ctr">
                    <a:defRPr lang="en-US" sz="700" u="none" baseline="0"/>
                  </a:pPr>
                  <a:endParaRPr lang="en-US"/>
                </a:p>
              </c:txPr>
              <c:showLegendKey val="0"/>
              <c:showVal val="1"/>
              <c:showCatName val="0"/>
              <c:showSerName val="0"/>
              <c:showPercent val="0"/>
              <c:showBubbleSize val="0"/>
            </c:dLbl>
            <c:dLbl>
              <c:idx val="2"/>
              <c:spPr/>
              <c:txPr>
                <a:bodyPr rot="0" anchor="ctr"/>
                <a:lstStyle/>
                <a:p>
                  <a:pPr algn="ctr">
                    <a:defRPr lang="en-US" sz="700" u="none" baseline="0"/>
                  </a:pPr>
                  <a:endParaRPr lang="en-US"/>
                </a:p>
              </c:txPr>
              <c:showLegendKey val="0"/>
              <c:showVal val="1"/>
              <c:showCatName val="0"/>
              <c:showSerName val="0"/>
              <c:showPercent val="0"/>
              <c:showBubbleSize val="0"/>
            </c:dLbl>
            <c:dLbl>
              <c:idx val="3"/>
              <c:spPr/>
              <c:txPr>
                <a:bodyPr rot="0" anchor="ctr"/>
                <a:lstStyle/>
                <a:p>
                  <a:pPr algn="ctr">
                    <a:defRPr lang="en-US" sz="700" u="none" baseline="0"/>
                  </a:pPr>
                  <a:endParaRPr lang="en-US"/>
                </a:p>
              </c:txPr>
              <c:showLegendKey val="0"/>
              <c:showVal val="1"/>
              <c:showCatName val="0"/>
              <c:showSerName val="0"/>
              <c:showPercent val="0"/>
              <c:showBubbleSize val="0"/>
            </c:dLbl>
            <c:dLbl>
              <c:idx val="4"/>
              <c:spPr/>
              <c:txPr>
                <a:bodyPr rot="0" anchor="ctr"/>
                <a:lstStyle/>
                <a:p>
                  <a:pPr algn="ctr">
                    <a:defRPr lang="en-US" sz="700" u="none" baseline="0"/>
                  </a:pPr>
                  <a:endParaRPr lang="en-US"/>
                </a:p>
              </c:txPr>
              <c:showLegendKey val="0"/>
              <c:showVal val="1"/>
              <c:showCatName val="0"/>
              <c:showSerName val="0"/>
              <c:showPercent val="0"/>
              <c:showBubbleSize val="0"/>
            </c:dLbl>
            <c:dLbl>
              <c:idx val="5"/>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6"/>
              <c:pt idx="0">
                <c:v>Action Games (Mirror's Edge  Assassin...</c:v>
              </c:pt>
              <c:pt idx="1">
                <c:v>Adventure Games (Tomb Raider  Uncharted)</c:v>
              </c:pt>
              <c:pt idx="2">
                <c:v>Role-Playing Games           (Mass Ef...</c:v>
              </c:pt>
              <c:pt idx="3">
                <c:v>Puzzle Games                     (Por...</c:v>
              </c:pt>
              <c:pt idx="4">
                <c:v>Shooter Games                   (Call...</c:v>
              </c:pt>
              <c:pt idx="5">
                <c:v>Casual Games (Candy Crush  Monument V...</c:v>
              </c:pt>
            </c:strLit>
          </c:cat>
          <c:val>
            <c:numRef>
              <c:f>('3. What is your proficiency in '!$C$89,'3. What is your proficiency in '!$C$95,'3. What is your proficiency in '!$C$101,'3. What is your proficiency in '!$C$107,'3. What is your proficiency in '!$C$113,'3. What is your proficiency in '!$C$119)</c:f>
              <c:numCache>
                <c:formatCode>0.00%</c:formatCode>
                <c:ptCount val="6"/>
                <c:pt idx="0">
                  <c:v>0.1</c:v>
                </c:pt>
                <c:pt idx="1">
                  <c:v>0.15</c:v>
                </c:pt>
                <c:pt idx="2">
                  <c:v>0.25</c:v>
                </c:pt>
                <c:pt idx="3">
                  <c:v>0.2</c:v>
                </c:pt>
                <c:pt idx="4">
                  <c:v>0.2</c:v>
                </c:pt>
                <c:pt idx="5">
                  <c:v>0.05</c:v>
                </c:pt>
              </c:numCache>
            </c:numRef>
          </c:val>
        </c:ser>
        <c:dLbls>
          <c:showLegendKey val="0"/>
          <c:showVal val="0"/>
          <c:showCatName val="0"/>
          <c:showSerName val="0"/>
          <c:showPercent val="0"/>
          <c:showBubbleSize val="0"/>
        </c:dLbls>
        <c:gapWidth val="150"/>
        <c:overlap val="100"/>
        <c:axId val="193308592"/>
        <c:axId val="196036776"/>
      </c:barChart>
      <c:catAx>
        <c:axId val="193308592"/>
        <c:scaling>
          <c:orientation val="maxMin"/>
        </c:scaling>
        <c:delete val="0"/>
        <c:axPos val="l"/>
        <c:majorGridlines>
          <c:spPr>
            <a:ln>
              <a:solidFill>
                <a:srgbClr val="C0C0C0"/>
              </a:solidFill>
            </a:ln>
          </c:spPr>
        </c:majorGridlines>
        <c:numFmt formatCode="General" sourceLinked="1"/>
        <c:majorTickMark val="in"/>
        <c:minorTickMark val="none"/>
        <c:tickLblPos val="nextTo"/>
        <c:txPr>
          <a:bodyPr rot="0"/>
          <a:lstStyle/>
          <a:p>
            <a:pPr>
              <a:defRPr lang="en-US" sz="700" u="none" baseline="0"/>
            </a:pPr>
            <a:endParaRPr lang="en-US"/>
          </a:p>
        </c:txPr>
        <c:crossAx val="196036776"/>
        <c:crosses val="autoZero"/>
        <c:auto val="0"/>
        <c:lblAlgn val="ctr"/>
        <c:lblOffset val="100"/>
        <c:noMultiLvlLbl val="0"/>
      </c:catAx>
      <c:valAx>
        <c:axId val="196036776"/>
        <c:scaling>
          <c:orientation val="minMax"/>
          <c:min val="0"/>
        </c:scaling>
        <c:delete val="0"/>
        <c:axPos val="t"/>
        <c:majorGridlines>
          <c:spPr>
            <a:ln/>
          </c:spPr>
        </c:majorGridlines>
        <c:numFmt formatCode="0%" sourceLinked="1"/>
        <c:majorTickMark val="in"/>
        <c:minorTickMark val="none"/>
        <c:tickLblPos val="nextTo"/>
        <c:crossAx val="193308592"/>
        <c:crosses val="autoZero"/>
        <c:crossBetween val="between"/>
      </c:valAx>
      <c:spPr>
        <a:solidFill>
          <a:srgbClr val="FFFFFF">
            <a:alpha val="0"/>
          </a:srgbClr>
        </a:solidFill>
        <a:ln w="12700">
          <a:solidFill>
            <a:srgbClr val="808080"/>
          </a:solidFill>
        </a:ln>
      </c:spPr>
    </c:plotArea>
    <c:legend>
      <c:legendPos val="t"/>
      <c:layout/>
      <c:overlay val="0"/>
      <c:spPr>
        <a:ln>
          <a:noFill/>
        </a:ln>
      </c:spPr>
      <c:txPr>
        <a:bodyPr rot="0"/>
        <a:lstStyle/>
        <a:p>
          <a:pPr>
            <a:defRPr lang="en-US" u="none" baseline="0"/>
          </a:pPr>
          <a:endParaRPr lang="en-US"/>
        </a:p>
      </c:txPr>
    </c:legend>
    <c:plotVisOnly val="1"/>
    <c:dispBlanksAs val="gap"/>
    <c:showDLblsOverMax val="0"/>
  </c:chart>
  <c:txPr>
    <a:bodyPr rot="0"/>
    <a:lstStyle/>
    <a:p>
      <a:pPr>
        <a:defRPr lang="en-US" u="none" baseline="0"/>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v>Total (% &amp; freq col)</c:v>
          </c:tx>
          <c:dPt>
            <c:idx val="0"/>
            <c:bubble3D val="0"/>
            <c:spPr>
              <a:solidFill>
                <a:srgbClr val="8ED3F7"/>
              </a:solidFill>
            </c:spPr>
          </c:dPt>
          <c:dPt>
            <c:idx val="1"/>
            <c:bubble3D val="0"/>
            <c:spPr>
              <a:solidFill>
                <a:srgbClr val="85DEA7"/>
              </a:solidFill>
            </c:spPr>
          </c:dPt>
          <c:dPt>
            <c:idx val="2"/>
            <c:bubble3D val="0"/>
            <c:spPr>
              <a:solidFill>
                <a:srgbClr val="DCD973"/>
              </a:solidFill>
            </c:spPr>
          </c:dPt>
          <c:dPt>
            <c:idx val="3"/>
            <c:bubble3D val="0"/>
            <c:spPr>
              <a:solidFill>
                <a:srgbClr val="9A888B"/>
              </a:solidFill>
            </c:spPr>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dLbl>
              <c:idx val="1"/>
              <c:spPr/>
              <c:txPr>
                <a:bodyPr rot="0" anchor="ctr"/>
                <a:lstStyle/>
                <a:p>
                  <a:pPr algn="ctr">
                    <a:defRPr lang="en-US" sz="700" u="none" baseline="0"/>
                  </a:pPr>
                  <a:endParaRPr lang="en-US"/>
                </a:p>
              </c:txPr>
              <c:showLegendKey val="0"/>
              <c:showVal val="1"/>
              <c:showCatName val="0"/>
              <c:showSerName val="0"/>
              <c:showPercent val="0"/>
              <c:showBubbleSize val="0"/>
            </c:dLbl>
            <c:dLbl>
              <c:idx val="2"/>
              <c:spPr/>
              <c:txPr>
                <a:bodyPr rot="0" anchor="ctr"/>
                <a:lstStyle/>
                <a:p>
                  <a:pPr algn="ctr">
                    <a:defRPr lang="en-US" sz="700" u="none" baseline="0"/>
                  </a:pPr>
                  <a:endParaRPr lang="en-US"/>
                </a:p>
              </c:txPr>
              <c:showLegendKey val="0"/>
              <c:showVal val="1"/>
              <c:showCatName val="0"/>
              <c:showSerName val="0"/>
              <c:showPercent val="0"/>
              <c:showBubbleSize val="0"/>
            </c:dLbl>
            <c:dLbl>
              <c:idx val="3"/>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'5. Do any of the following appl'!$A$38:$A$41</c:f>
              <c:strCache>
                <c:ptCount val="4"/>
                <c:pt idx="0">
                  <c:v>Guildhall Student</c:v>
                </c:pt>
                <c:pt idx="1">
                  <c:v>Video game student</c:v>
                </c:pt>
                <c:pt idx="2">
                  <c:v>Video game industry</c:v>
                </c:pt>
                <c:pt idx="3">
                  <c:v>None Apply</c:v>
                </c:pt>
              </c:strCache>
            </c:strRef>
          </c:cat>
          <c:val>
            <c:numRef>
              <c:f>'5. Do any of the following appl'!$B$38:$B$41</c:f>
              <c:numCache>
                <c:formatCode>0.00%</c:formatCode>
                <c:ptCount val="4"/>
                <c:pt idx="0">
                  <c:v>0.55000000000000004</c:v>
                </c:pt>
                <c:pt idx="1">
                  <c:v>0.05</c:v>
                </c:pt>
                <c:pt idx="2">
                  <c:v>0.15</c:v>
                </c:pt>
                <c:pt idx="3">
                  <c:v>0.25</c:v>
                </c:pt>
              </c:numCache>
            </c:numRef>
          </c:val>
        </c:ser>
        <c:dLbls>
          <c:showLegendKey val="0"/>
          <c:showVal val="0"/>
          <c:showCatName val="0"/>
          <c:showSerName val="0"/>
          <c:showPercent val="0"/>
          <c:showBubbleSize val="0"/>
          <c:showLeaderLines val="1"/>
        </c:dLbls>
        <c:firstSliceAng val="0"/>
      </c:pieChart>
      <c:spPr>
        <a:solidFill>
          <a:srgbClr val="FFFFFF">
            <a:alpha val="0"/>
          </a:srgbClr>
        </a:solidFill>
        <a:ln w="12700">
          <a:noFill/>
        </a:ln>
      </c:spPr>
    </c:plotArea>
    <c:legend>
      <c:legendPos val="t"/>
      <c:layout/>
      <c:overlay val="0"/>
      <c:spPr>
        <a:ln>
          <a:noFill/>
        </a:ln>
      </c:spPr>
      <c:txPr>
        <a:bodyPr rot="0"/>
        <a:lstStyle/>
        <a:p>
          <a:pPr>
            <a:defRPr lang="en-US" u="none" baseline="0"/>
          </a:pPr>
          <a:endParaRPr lang="en-US"/>
        </a:p>
      </c:txPr>
    </c:legend>
    <c:plotVisOnly val="1"/>
    <c:dispBlanksAs val="gap"/>
    <c:showDLblsOverMax val="0"/>
  </c:chart>
  <c:txPr>
    <a:bodyPr rot="0"/>
    <a:lstStyle/>
    <a:p>
      <a:pPr>
        <a:defRPr lang="en-US" u="none" baseline="0"/>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v>Total (% &amp; freq col)</c:v>
          </c:tx>
          <c:dPt>
            <c:idx val="0"/>
            <c:bubble3D val="0"/>
            <c:spPr>
              <a:solidFill>
                <a:srgbClr val="8ED3F7"/>
              </a:solidFill>
            </c:spPr>
          </c:dPt>
          <c:dPt>
            <c:idx val="1"/>
            <c:bubble3D val="0"/>
            <c:spPr>
              <a:solidFill>
                <a:srgbClr val="85DEA7"/>
              </a:solidFill>
            </c:spPr>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dLbl>
              <c:idx val="1"/>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'6. Have you heard about Inua be'!$A$38:$A$39</c:f>
              <c:strCache>
                <c:ptCount val="2"/>
                <c:pt idx="0">
                  <c:v>Yes</c:v>
                </c:pt>
                <c:pt idx="1">
                  <c:v>No</c:v>
                </c:pt>
              </c:strCache>
            </c:strRef>
          </c:cat>
          <c:val>
            <c:numRef>
              <c:f>'6. Have you heard about Inua be'!$B$38:$B$39</c:f>
              <c:numCache>
                <c:formatCode>0.00%</c:formatCode>
                <c:ptCount val="2"/>
                <c:pt idx="0">
                  <c:v>0.3</c:v>
                </c:pt>
                <c:pt idx="1">
                  <c:v>0.7</c:v>
                </c:pt>
              </c:numCache>
            </c:numRef>
          </c:val>
        </c:ser>
        <c:dLbls>
          <c:showLegendKey val="0"/>
          <c:showVal val="0"/>
          <c:showCatName val="0"/>
          <c:showSerName val="0"/>
          <c:showPercent val="0"/>
          <c:showBubbleSize val="0"/>
          <c:showLeaderLines val="1"/>
        </c:dLbls>
        <c:firstSliceAng val="0"/>
      </c:pieChart>
      <c:spPr>
        <a:solidFill>
          <a:srgbClr val="FFFFFF">
            <a:alpha val="0"/>
          </a:srgbClr>
        </a:solidFill>
        <a:ln w="12700">
          <a:noFill/>
        </a:ln>
      </c:spPr>
    </c:plotArea>
    <c:legend>
      <c:legendPos val="t"/>
      <c:layout/>
      <c:overlay val="0"/>
      <c:spPr>
        <a:ln>
          <a:noFill/>
        </a:ln>
      </c:spPr>
      <c:txPr>
        <a:bodyPr rot="0"/>
        <a:lstStyle/>
        <a:p>
          <a:pPr>
            <a:defRPr lang="en-US" u="none" baseline="0"/>
          </a:pPr>
          <a:endParaRPr lang="en-US"/>
        </a:p>
      </c:txPr>
    </c:legend>
    <c:plotVisOnly val="1"/>
    <c:dispBlanksAs val="gap"/>
    <c:showDLblsOverMax val="0"/>
  </c:chart>
  <c:txPr>
    <a:bodyPr rot="0"/>
    <a:lstStyle/>
    <a:p>
      <a:pPr>
        <a:defRPr lang="en-US" u="none" baseline="0"/>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v>No fun</c:v>
          </c:tx>
          <c:spPr>
            <a:solidFill>
              <a:srgbClr val="8ED3F7"/>
            </a:solidFill>
          </c:spPr>
          <c:invertIfNegative val="0"/>
          <c:dPt>
            <c:idx val="0"/>
            <c:invertIfNegative val="0"/>
            <c:bubble3D val="0"/>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Please adjust the slider.</c:v>
              </c:pt>
            </c:strLit>
          </c:cat>
          <c:val>
            <c:numRef>
              <c:f>'2. How much fun did you have pl'!$C$38</c:f>
              <c:numCache>
                <c:formatCode>0.00%</c:formatCode>
                <c:ptCount val="1"/>
                <c:pt idx="0">
                  <c:v>0</c:v>
                </c:pt>
              </c:numCache>
            </c:numRef>
          </c:val>
        </c:ser>
        <c:ser>
          <c:idx val="1"/>
          <c:order val="1"/>
          <c:tx>
            <c:v>A little fun</c:v>
          </c:tx>
          <c:spPr>
            <a:solidFill>
              <a:srgbClr val="85DEA7"/>
            </a:solidFill>
          </c:spPr>
          <c:invertIfNegative val="0"/>
          <c:dPt>
            <c:idx val="0"/>
            <c:invertIfNegative val="0"/>
            <c:bubble3D val="0"/>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Please adjust the slider.</c:v>
              </c:pt>
            </c:strLit>
          </c:cat>
          <c:val>
            <c:numRef>
              <c:f>'2. How much fun did you have pl'!$C$39</c:f>
              <c:numCache>
                <c:formatCode>0.00%</c:formatCode>
                <c:ptCount val="1"/>
                <c:pt idx="0">
                  <c:v>5.2631578947368418E-2</c:v>
                </c:pt>
              </c:numCache>
            </c:numRef>
          </c:val>
        </c:ser>
        <c:ser>
          <c:idx val="2"/>
          <c:order val="2"/>
          <c:tx>
            <c:v>Moderate fun</c:v>
          </c:tx>
          <c:spPr>
            <a:solidFill>
              <a:srgbClr val="DCD973"/>
            </a:solidFill>
          </c:spPr>
          <c:invertIfNegative val="0"/>
          <c:dPt>
            <c:idx val="0"/>
            <c:invertIfNegative val="0"/>
            <c:bubble3D val="0"/>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Please adjust the slider.</c:v>
              </c:pt>
            </c:strLit>
          </c:cat>
          <c:val>
            <c:numRef>
              <c:f>'2. How much fun did you have pl'!$C$40</c:f>
              <c:numCache>
                <c:formatCode>0.00%</c:formatCode>
                <c:ptCount val="1"/>
                <c:pt idx="0">
                  <c:v>0.21052631578947367</c:v>
                </c:pt>
              </c:numCache>
            </c:numRef>
          </c:val>
        </c:ser>
        <c:ser>
          <c:idx val="3"/>
          <c:order val="3"/>
          <c:tx>
            <c:v>Considerable fun</c:v>
          </c:tx>
          <c:spPr>
            <a:solidFill>
              <a:srgbClr val="9A888B"/>
            </a:solidFill>
          </c:spPr>
          <c:invertIfNegative val="0"/>
          <c:dPt>
            <c:idx val="0"/>
            <c:invertIfNegative val="0"/>
            <c:bubble3D val="0"/>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Please adjust the slider.</c:v>
              </c:pt>
            </c:strLit>
          </c:cat>
          <c:val>
            <c:numRef>
              <c:f>'2. How much fun did you have pl'!$C$41</c:f>
              <c:numCache>
                <c:formatCode>0.00%</c:formatCode>
                <c:ptCount val="1"/>
                <c:pt idx="0">
                  <c:v>0.47368421052631576</c:v>
                </c:pt>
              </c:numCache>
            </c:numRef>
          </c:val>
        </c:ser>
        <c:ser>
          <c:idx val="4"/>
          <c:order val="4"/>
          <c:tx>
            <c:v>A lot of fun</c:v>
          </c:tx>
          <c:spPr>
            <a:solidFill>
              <a:srgbClr val="E79C92"/>
            </a:solidFill>
          </c:spPr>
          <c:invertIfNegative val="0"/>
          <c:dPt>
            <c:idx val="0"/>
            <c:invertIfNegative val="0"/>
            <c:bubble3D val="0"/>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Please adjust the slider.</c:v>
              </c:pt>
            </c:strLit>
          </c:cat>
          <c:val>
            <c:numRef>
              <c:f>'2. How much fun did you have pl'!$C$42</c:f>
              <c:numCache>
                <c:formatCode>0.00%</c:formatCode>
                <c:ptCount val="1"/>
                <c:pt idx="0">
                  <c:v>0.26315789473684209</c:v>
                </c:pt>
              </c:numCache>
            </c:numRef>
          </c:val>
        </c:ser>
        <c:dLbls>
          <c:showLegendKey val="0"/>
          <c:showVal val="0"/>
          <c:showCatName val="0"/>
          <c:showSerName val="0"/>
          <c:showPercent val="0"/>
          <c:showBubbleSize val="0"/>
        </c:dLbls>
        <c:gapWidth val="150"/>
        <c:overlap val="100"/>
        <c:axId val="196034424"/>
        <c:axId val="196034816"/>
      </c:barChart>
      <c:catAx>
        <c:axId val="196034424"/>
        <c:scaling>
          <c:orientation val="maxMin"/>
        </c:scaling>
        <c:delete val="1"/>
        <c:axPos val="l"/>
        <c:majorGridlines>
          <c:spPr>
            <a:ln>
              <a:solidFill>
                <a:srgbClr val="C0C0C0"/>
              </a:solidFill>
            </a:ln>
          </c:spPr>
        </c:majorGridlines>
        <c:numFmt formatCode="General" sourceLinked="1"/>
        <c:majorTickMark val="in"/>
        <c:minorTickMark val="none"/>
        <c:tickLblPos val="nextTo"/>
        <c:crossAx val="196034816"/>
        <c:crosses val="autoZero"/>
        <c:auto val="0"/>
        <c:lblAlgn val="ctr"/>
        <c:lblOffset val="100"/>
        <c:noMultiLvlLbl val="0"/>
      </c:catAx>
      <c:valAx>
        <c:axId val="196034816"/>
        <c:scaling>
          <c:orientation val="minMax"/>
          <c:min val="0"/>
        </c:scaling>
        <c:delete val="0"/>
        <c:axPos val="t"/>
        <c:majorGridlines>
          <c:spPr>
            <a:ln/>
          </c:spPr>
        </c:majorGridlines>
        <c:numFmt formatCode="0%" sourceLinked="1"/>
        <c:majorTickMark val="in"/>
        <c:minorTickMark val="none"/>
        <c:tickLblPos val="nextTo"/>
        <c:crossAx val="196034424"/>
        <c:crosses val="autoZero"/>
        <c:crossBetween val="between"/>
      </c:valAx>
      <c:spPr>
        <a:solidFill>
          <a:srgbClr val="FFFFFF">
            <a:alpha val="0"/>
          </a:srgbClr>
        </a:solidFill>
        <a:ln w="12700">
          <a:solidFill>
            <a:srgbClr val="808080"/>
          </a:solidFill>
        </a:ln>
      </c:spPr>
    </c:plotArea>
    <c:legend>
      <c:legendPos val="t"/>
      <c:layout/>
      <c:overlay val="0"/>
      <c:spPr>
        <a:ln>
          <a:noFill/>
        </a:ln>
      </c:spPr>
      <c:txPr>
        <a:bodyPr rot="0"/>
        <a:lstStyle/>
        <a:p>
          <a:pPr>
            <a:defRPr lang="en-US" u="none" baseline="0"/>
          </a:pPr>
          <a:endParaRPr lang="en-US"/>
        </a:p>
      </c:txPr>
    </c:legend>
    <c:plotVisOnly val="1"/>
    <c:dispBlanksAs val="gap"/>
    <c:showDLblsOverMax val="0"/>
  </c:chart>
  <c:txPr>
    <a:bodyPr rot="0"/>
    <a:lstStyle/>
    <a:p>
      <a:pPr>
        <a:defRPr lang="en-US" u="none" baseline="0"/>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v>Strongly Disagree</c:v>
          </c:tx>
          <c:spPr>
            <a:solidFill>
              <a:srgbClr val="8ED3F7"/>
            </a:solidFill>
          </c:spPr>
          <c:invertIfNegative val="0"/>
          <c:dPt>
            <c:idx val="0"/>
            <c:invertIfNegative val="0"/>
            <c:bubble3D val="0"/>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Please adjust the slider.</c:v>
              </c:pt>
            </c:strLit>
          </c:cat>
          <c:val>
            <c:numRef>
              <c:f>'3. I enjoyed the art style of I'!$C$38</c:f>
              <c:numCache>
                <c:formatCode>0.00%</c:formatCode>
                <c:ptCount val="1"/>
                <c:pt idx="0">
                  <c:v>0</c:v>
                </c:pt>
              </c:numCache>
            </c:numRef>
          </c:val>
        </c:ser>
        <c:ser>
          <c:idx val="1"/>
          <c:order val="1"/>
          <c:tx>
            <c:v>Disagree</c:v>
          </c:tx>
          <c:spPr>
            <a:solidFill>
              <a:srgbClr val="85DEA7"/>
            </a:solidFill>
          </c:spPr>
          <c:invertIfNegative val="0"/>
          <c:dPt>
            <c:idx val="0"/>
            <c:invertIfNegative val="0"/>
            <c:bubble3D val="0"/>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Please adjust the slider.</c:v>
              </c:pt>
            </c:strLit>
          </c:cat>
          <c:val>
            <c:numRef>
              <c:f>'3. I enjoyed the art style of I'!$C$39</c:f>
              <c:numCache>
                <c:formatCode>0.00%</c:formatCode>
                <c:ptCount val="1"/>
                <c:pt idx="0">
                  <c:v>0</c:v>
                </c:pt>
              </c:numCache>
            </c:numRef>
          </c:val>
        </c:ser>
        <c:ser>
          <c:idx val="2"/>
          <c:order val="2"/>
          <c:tx>
            <c:v>Neither Agree or Disagree</c:v>
          </c:tx>
          <c:spPr>
            <a:solidFill>
              <a:srgbClr val="DCD973"/>
            </a:solidFill>
          </c:spPr>
          <c:invertIfNegative val="0"/>
          <c:dPt>
            <c:idx val="0"/>
            <c:invertIfNegative val="0"/>
            <c:bubble3D val="0"/>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Please adjust the slider.</c:v>
              </c:pt>
            </c:strLit>
          </c:cat>
          <c:val>
            <c:numRef>
              <c:f>'3. I enjoyed the art style of I'!$C$40</c:f>
              <c:numCache>
                <c:formatCode>0.00%</c:formatCode>
                <c:ptCount val="1"/>
                <c:pt idx="0">
                  <c:v>0</c:v>
                </c:pt>
              </c:numCache>
            </c:numRef>
          </c:val>
        </c:ser>
        <c:ser>
          <c:idx val="3"/>
          <c:order val="3"/>
          <c:tx>
            <c:v>Agree</c:v>
          </c:tx>
          <c:spPr>
            <a:solidFill>
              <a:srgbClr val="9A888B"/>
            </a:solidFill>
          </c:spPr>
          <c:invertIfNegative val="0"/>
          <c:dPt>
            <c:idx val="0"/>
            <c:invertIfNegative val="0"/>
            <c:bubble3D val="0"/>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Please adjust the slider.</c:v>
              </c:pt>
            </c:strLit>
          </c:cat>
          <c:val>
            <c:numRef>
              <c:f>'3. I enjoyed the art style of I'!$C$41</c:f>
              <c:numCache>
                <c:formatCode>0.00%</c:formatCode>
                <c:ptCount val="1"/>
                <c:pt idx="0">
                  <c:v>0.47368421052631576</c:v>
                </c:pt>
              </c:numCache>
            </c:numRef>
          </c:val>
        </c:ser>
        <c:ser>
          <c:idx val="4"/>
          <c:order val="4"/>
          <c:tx>
            <c:v>Strongly Agree</c:v>
          </c:tx>
          <c:spPr>
            <a:solidFill>
              <a:srgbClr val="E79C92"/>
            </a:solidFill>
          </c:spPr>
          <c:invertIfNegative val="0"/>
          <c:dPt>
            <c:idx val="0"/>
            <c:invertIfNegative val="0"/>
            <c:bubble3D val="0"/>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Please adjust the slider.</c:v>
              </c:pt>
            </c:strLit>
          </c:cat>
          <c:val>
            <c:numRef>
              <c:f>'3. I enjoyed the art style of I'!$C$42</c:f>
              <c:numCache>
                <c:formatCode>0.00%</c:formatCode>
                <c:ptCount val="1"/>
                <c:pt idx="0">
                  <c:v>0.52631578947368418</c:v>
                </c:pt>
              </c:numCache>
            </c:numRef>
          </c:val>
        </c:ser>
        <c:dLbls>
          <c:showLegendKey val="0"/>
          <c:showVal val="0"/>
          <c:showCatName val="0"/>
          <c:showSerName val="0"/>
          <c:showPercent val="0"/>
          <c:showBubbleSize val="0"/>
        </c:dLbls>
        <c:gapWidth val="150"/>
        <c:overlap val="100"/>
        <c:axId val="148148720"/>
        <c:axId val="148145976"/>
      </c:barChart>
      <c:catAx>
        <c:axId val="148148720"/>
        <c:scaling>
          <c:orientation val="maxMin"/>
        </c:scaling>
        <c:delete val="0"/>
        <c:axPos val="l"/>
        <c:majorGridlines>
          <c:spPr>
            <a:ln>
              <a:solidFill>
                <a:srgbClr val="C0C0C0"/>
              </a:solidFill>
            </a:ln>
          </c:spPr>
        </c:majorGridlines>
        <c:numFmt formatCode="General" sourceLinked="1"/>
        <c:majorTickMark val="in"/>
        <c:minorTickMark val="none"/>
        <c:tickLblPos val="nextTo"/>
        <c:txPr>
          <a:bodyPr rot="0"/>
          <a:lstStyle/>
          <a:p>
            <a:pPr>
              <a:defRPr lang="en-US" sz="700" u="none" baseline="0"/>
            </a:pPr>
            <a:endParaRPr lang="en-US"/>
          </a:p>
        </c:txPr>
        <c:crossAx val="148145976"/>
        <c:crosses val="autoZero"/>
        <c:auto val="0"/>
        <c:lblAlgn val="ctr"/>
        <c:lblOffset val="100"/>
        <c:noMultiLvlLbl val="0"/>
      </c:catAx>
      <c:valAx>
        <c:axId val="148145976"/>
        <c:scaling>
          <c:orientation val="minMax"/>
          <c:min val="0"/>
        </c:scaling>
        <c:delete val="0"/>
        <c:axPos val="t"/>
        <c:majorGridlines>
          <c:spPr>
            <a:ln/>
          </c:spPr>
        </c:majorGridlines>
        <c:numFmt formatCode="0%" sourceLinked="1"/>
        <c:majorTickMark val="in"/>
        <c:minorTickMark val="none"/>
        <c:tickLblPos val="nextTo"/>
        <c:crossAx val="148148720"/>
        <c:crosses val="autoZero"/>
        <c:crossBetween val="between"/>
      </c:valAx>
      <c:spPr>
        <a:solidFill>
          <a:srgbClr val="FFFFFF">
            <a:alpha val="0"/>
          </a:srgbClr>
        </a:solidFill>
        <a:ln w="12700">
          <a:solidFill>
            <a:srgbClr val="808080"/>
          </a:solidFill>
        </a:ln>
      </c:spPr>
    </c:plotArea>
    <c:legend>
      <c:legendPos val="t"/>
      <c:overlay val="0"/>
      <c:spPr>
        <a:ln>
          <a:noFill/>
        </a:ln>
      </c:spPr>
      <c:txPr>
        <a:bodyPr rot="0"/>
        <a:lstStyle/>
        <a:p>
          <a:pPr>
            <a:defRPr lang="en-US" u="none" baseline="0"/>
          </a:pPr>
          <a:endParaRPr lang="en-US"/>
        </a:p>
      </c:txPr>
    </c:legend>
    <c:plotVisOnly val="1"/>
    <c:dispBlanksAs val="gap"/>
    <c:showDLblsOverMax val="0"/>
  </c:chart>
  <c:txPr>
    <a:bodyPr rot="0"/>
    <a:lstStyle/>
    <a:p>
      <a:pPr>
        <a:defRPr lang="en-US" u="none" baseline="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Sheet1!$X$2:$AQ$2</c:f>
              <c:strCache>
                <c:ptCount val="20"/>
                <c:pt idx="0">
                  <c:v>Empowering</c:v>
                </c:pt>
                <c:pt idx="1">
                  <c:v>Intriguing</c:v>
                </c:pt>
                <c:pt idx="2">
                  <c:v>Engaging</c:v>
                </c:pt>
                <c:pt idx="3">
                  <c:v>Majestic</c:v>
                </c:pt>
                <c:pt idx="4">
                  <c:v>Elegant</c:v>
                </c:pt>
                <c:pt idx="5">
                  <c:v>Straightforward</c:v>
                </c:pt>
                <c:pt idx="6">
                  <c:v>Fun</c:v>
                </c:pt>
                <c:pt idx="7">
                  <c:v>Challenging</c:v>
                </c:pt>
                <c:pt idx="8">
                  <c:v>Restrictive</c:v>
                </c:pt>
                <c:pt idx="9">
                  <c:v>Boring</c:v>
                </c:pt>
                <c:pt idx="10">
                  <c:v>Stale</c:v>
                </c:pt>
                <c:pt idx="11">
                  <c:v>Drab</c:v>
                </c:pt>
                <c:pt idx="12">
                  <c:v>Convoluted</c:v>
                </c:pt>
                <c:pt idx="13">
                  <c:v>Confusing</c:v>
                </c:pt>
                <c:pt idx="14">
                  <c:v>Frustrating</c:v>
                </c:pt>
                <c:pt idx="15">
                  <c:v>Difficult</c:v>
                </c:pt>
                <c:pt idx="16">
                  <c:v>Magical</c:v>
                </c:pt>
                <c:pt idx="17">
                  <c:v>Ancient</c:v>
                </c:pt>
                <c:pt idx="18">
                  <c:v>Puzzling</c:v>
                </c:pt>
                <c:pt idx="19">
                  <c:v>Easy</c:v>
                </c:pt>
              </c:strCache>
            </c:strRef>
          </c:cat>
          <c:val>
            <c:numRef>
              <c:f>Sheet1!$X$74:$AQ$74</c:f>
              <c:numCache>
                <c:formatCode>General</c:formatCode>
                <c:ptCount val="20"/>
                <c:pt idx="0">
                  <c:v>1</c:v>
                </c:pt>
                <c:pt idx="1">
                  <c:v>13</c:v>
                </c:pt>
                <c:pt idx="2">
                  <c:v>9</c:v>
                </c:pt>
                <c:pt idx="3">
                  <c:v>3</c:v>
                </c:pt>
                <c:pt idx="4">
                  <c:v>1</c:v>
                </c:pt>
                <c:pt idx="5">
                  <c:v>2</c:v>
                </c:pt>
                <c:pt idx="6">
                  <c:v>10</c:v>
                </c:pt>
                <c:pt idx="7">
                  <c:v>11</c:v>
                </c:pt>
                <c:pt idx="8">
                  <c:v>7</c:v>
                </c:pt>
                <c:pt idx="9">
                  <c:v>0</c:v>
                </c:pt>
                <c:pt idx="10">
                  <c:v>0</c:v>
                </c:pt>
                <c:pt idx="11">
                  <c:v>0</c:v>
                </c:pt>
                <c:pt idx="12">
                  <c:v>0</c:v>
                </c:pt>
                <c:pt idx="13">
                  <c:v>6</c:v>
                </c:pt>
                <c:pt idx="14">
                  <c:v>3</c:v>
                </c:pt>
                <c:pt idx="15">
                  <c:v>6</c:v>
                </c:pt>
                <c:pt idx="16">
                  <c:v>9</c:v>
                </c:pt>
                <c:pt idx="17">
                  <c:v>8</c:v>
                </c:pt>
                <c:pt idx="18">
                  <c:v>12</c:v>
                </c:pt>
                <c:pt idx="19">
                  <c:v>1</c:v>
                </c:pt>
              </c:numCache>
            </c:numRef>
          </c:val>
        </c:ser>
        <c:dLbls>
          <c:dLblPos val="outEnd"/>
          <c:showLegendKey val="0"/>
          <c:showVal val="1"/>
          <c:showCatName val="0"/>
          <c:showSerName val="0"/>
          <c:showPercent val="0"/>
          <c:showBubbleSize val="0"/>
        </c:dLbls>
        <c:gapWidth val="182"/>
        <c:axId val="397757504"/>
        <c:axId val="397756720"/>
      </c:barChart>
      <c:catAx>
        <c:axId val="397757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397756720"/>
        <c:crosses val="autoZero"/>
        <c:auto val="1"/>
        <c:lblAlgn val="ctr"/>
        <c:lblOffset val="100"/>
        <c:noMultiLvlLbl val="0"/>
      </c:catAx>
      <c:valAx>
        <c:axId val="3977567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77575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v>Strongly Disagree</c:v>
          </c:tx>
          <c:spPr>
            <a:solidFill>
              <a:srgbClr val="8ED3F7"/>
            </a:solidFill>
          </c:spPr>
          <c:invertIfNegative val="0"/>
          <c:dPt>
            <c:idx val="0"/>
            <c:invertIfNegative val="0"/>
            <c:bubble3D val="0"/>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Please adjust the slider.</c:v>
              </c:pt>
            </c:strLit>
          </c:cat>
          <c:val>
            <c:numRef>
              <c:f>'4. The art style of Inua is coh'!$C$38</c:f>
              <c:numCache>
                <c:formatCode>0.00%</c:formatCode>
                <c:ptCount val="1"/>
                <c:pt idx="0">
                  <c:v>0</c:v>
                </c:pt>
              </c:numCache>
            </c:numRef>
          </c:val>
        </c:ser>
        <c:ser>
          <c:idx val="1"/>
          <c:order val="1"/>
          <c:tx>
            <c:v>Disagree</c:v>
          </c:tx>
          <c:spPr>
            <a:solidFill>
              <a:srgbClr val="85DEA7"/>
            </a:solidFill>
          </c:spPr>
          <c:invertIfNegative val="0"/>
          <c:dPt>
            <c:idx val="0"/>
            <c:invertIfNegative val="0"/>
            <c:bubble3D val="0"/>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Please adjust the slider.</c:v>
              </c:pt>
            </c:strLit>
          </c:cat>
          <c:val>
            <c:numRef>
              <c:f>'4. The art style of Inua is coh'!$C$39</c:f>
              <c:numCache>
                <c:formatCode>0.00%</c:formatCode>
                <c:ptCount val="1"/>
                <c:pt idx="0">
                  <c:v>0</c:v>
                </c:pt>
              </c:numCache>
            </c:numRef>
          </c:val>
        </c:ser>
        <c:ser>
          <c:idx val="2"/>
          <c:order val="2"/>
          <c:tx>
            <c:v>Neither Agree or Disagree</c:v>
          </c:tx>
          <c:spPr>
            <a:solidFill>
              <a:srgbClr val="DCD973"/>
            </a:solidFill>
          </c:spPr>
          <c:invertIfNegative val="0"/>
          <c:dPt>
            <c:idx val="0"/>
            <c:invertIfNegative val="0"/>
            <c:bubble3D val="0"/>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Please adjust the slider.</c:v>
              </c:pt>
            </c:strLit>
          </c:cat>
          <c:val>
            <c:numRef>
              <c:f>'4. The art style of Inua is coh'!$C$40</c:f>
              <c:numCache>
                <c:formatCode>0.00%</c:formatCode>
                <c:ptCount val="1"/>
                <c:pt idx="0">
                  <c:v>0</c:v>
                </c:pt>
              </c:numCache>
            </c:numRef>
          </c:val>
        </c:ser>
        <c:ser>
          <c:idx val="3"/>
          <c:order val="3"/>
          <c:tx>
            <c:v>Agree</c:v>
          </c:tx>
          <c:spPr>
            <a:solidFill>
              <a:srgbClr val="9A888B"/>
            </a:solidFill>
          </c:spPr>
          <c:invertIfNegative val="0"/>
          <c:dPt>
            <c:idx val="0"/>
            <c:invertIfNegative val="0"/>
            <c:bubble3D val="0"/>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Please adjust the slider.</c:v>
              </c:pt>
            </c:strLit>
          </c:cat>
          <c:val>
            <c:numRef>
              <c:f>'4. The art style of Inua is coh'!$C$41</c:f>
              <c:numCache>
                <c:formatCode>0.00%</c:formatCode>
                <c:ptCount val="1"/>
                <c:pt idx="0">
                  <c:v>0.57894736842105265</c:v>
                </c:pt>
              </c:numCache>
            </c:numRef>
          </c:val>
        </c:ser>
        <c:ser>
          <c:idx val="4"/>
          <c:order val="4"/>
          <c:tx>
            <c:v>Strongly Agree</c:v>
          </c:tx>
          <c:spPr>
            <a:solidFill>
              <a:srgbClr val="E79C92"/>
            </a:solidFill>
          </c:spPr>
          <c:invertIfNegative val="0"/>
          <c:dPt>
            <c:idx val="0"/>
            <c:invertIfNegative val="0"/>
            <c:bubble3D val="0"/>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Please adjust the slider.</c:v>
              </c:pt>
            </c:strLit>
          </c:cat>
          <c:val>
            <c:numRef>
              <c:f>'4. The art style of Inua is coh'!$C$42</c:f>
              <c:numCache>
                <c:formatCode>0.00%</c:formatCode>
                <c:ptCount val="1"/>
                <c:pt idx="0">
                  <c:v>0.42105263157894735</c:v>
                </c:pt>
              </c:numCache>
            </c:numRef>
          </c:val>
        </c:ser>
        <c:dLbls>
          <c:showLegendKey val="0"/>
          <c:showVal val="0"/>
          <c:showCatName val="0"/>
          <c:showSerName val="0"/>
          <c:showPercent val="0"/>
          <c:showBubbleSize val="0"/>
        </c:dLbls>
        <c:gapWidth val="150"/>
        <c:overlap val="100"/>
        <c:axId val="148146368"/>
        <c:axId val="148145584"/>
      </c:barChart>
      <c:catAx>
        <c:axId val="148146368"/>
        <c:scaling>
          <c:orientation val="maxMin"/>
        </c:scaling>
        <c:delete val="0"/>
        <c:axPos val="l"/>
        <c:majorGridlines>
          <c:spPr>
            <a:ln>
              <a:solidFill>
                <a:srgbClr val="C0C0C0"/>
              </a:solidFill>
            </a:ln>
          </c:spPr>
        </c:majorGridlines>
        <c:numFmt formatCode="General" sourceLinked="1"/>
        <c:majorTickMark val="in"/>
        <c:minorTickMark val="none"/>
        <c:tickLblPos val="nextTo"/>
        <c:txPr>
          <a:bodyPr rot="0"/>
          <a:lstStyle/>
          <a:p>
            <a:pPr>
              <a:defRPr lang="en-US" sz="700" u="none" baseline="0"/>
            </a:pPr>
            <a:endParaRPr lang="en-US"/>
          </a:p>
        </c:txPr>
        <c:crossAx val="148145584"/>
        <c:crosses val="autoZero"/>
        <c:auto val="0"/>
        <c:lblAlgn val="ctr"/>
        <c:lblOffset val="100"/>
        <c:noMultiLvlLbl val="0"/>
      </c:catAx>
      <c:valAx>
        <c:axId val="148145584"/>
        <c:scaling>
          <c:orientation val="minMax"/>
          <c:min val="0"/>
        </c:scaling>
        <c:delete val="0"/>
        <c:axPos val="t"/>
        <c:majorGridlines>
          <c:spPr>
            <a:ln/>
          </c:spPr>
        </c:majorGridlines>
        <c:numFmt formatCode="0%" sourceLinked="1"/>
        <c:majorTickMark val="in"/>
        <c:minorTickMark val="none"/>
        <c:tickLblPos val="nextTo"/>
        <c:crossAx val="148146368"/>
        <c:crosses val="autoZero"/>
        <c:crossBetween val="between"/>
      </c:valAx>
      <c:spPr>
        <a:solidFill>
          <a:srgbClr val="FFFFFF">
            <a:alpha val="0"/>
          </a:srgbClr>
        </a:solidFill>
        <a:ln w="12700">
          <a:solidFill>
            <a:srgbClr val="808080"/>
          </a:solidFill>
        </a:ln>
      </c:spPr>
    </c:plotArea>
    <c:legend>
      <c:legendPos val="t"/>
      <c:overlay val="0"/>
      <c:spPr>
        <a:ln>
          <a:noFill/>
        </a:ln>
      </c:spPr>
      <c:txPr>
        <a:bodyPr rot="0"/>
        <a:lstStyle/>
        <a:p>
          <a:pPr>
            <a:defRPr lang="en-US" u="none" baseline="0"/>
          </a:pPr>
          <a:endParaRPr lang="en-US"/>
        </a:p>
      </c:txPr>
    </c:legend>
    <c:plotVisOnly val="1"/>
    <c:dispBlanksAs val="gap"/>
    <c:showDLblsOverMax val="0"/>
  </c:chart>
  <c:txPr>
    <a:bodyPr rot="0"/>
    <a:lstStyle/>
    <a:p>
      <a:pPr>
        <a:defRPr lang="en-US" u="none" baseline="0"/>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Total (% &amp; freq col)</c:v>
          </c:tx>
          <c:spPr>
            <a:solidFill>
              <a:srgbClr val="8ED3F7"/>
            </a:solidFill>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Pt>
            <c:idx val="10"/>
            <c:invertIfNegative val="0"/>
            <c:bubble3D val="0"/>
          </c:dPt>
          <c:dPt>
            <c:idx val="11"/>
            <c:invertIfNegative val="0"/>
            <c:bubble3D val="0"/>
          </c:dPt>
          <c:dPt>
            <c:idx val="12"/>
            <c:invertIfNegative val="0"/>
            <c:bubble3D val="0"/>
          </c:dPt>
          <c:dPt>
            <c:idx val="13"/>
            <c:invertIfNegative val="0"/>
            <c:bubble3D val="0"/>
          </c:dPt>
          <c:dPt>
            <c:idx val="14"/>
            <c:invertIfNegative val="0"/>
            <c:bubble3D val="0"/>
          </c:dPt>
          <c:dPt>
            <c:idx val="15"/>
            <c:invertIfNegative val="0"/>
            <c:bubble3D val="0"/>
          </c:dPt>
          <c:dPt>
            <c:idx val="16"/>
            <c:invertIfNegative val="0"/>
            <c:bubble3D val="0"/>
          </c:dPt>
          <c:dPt>
            <c:idx val="17"/>
            <c:invertIfNegative val="0"/>
            <c:bubble3D val="0"/>
          </c:dPt>
          <c:dPt>
            <c:idx val="18"/>
            <c:invertIfNegative val="0"/>
            <c:bubble3D val="0"/>
          </c:dPt>
          <c:dPt>
            <c:idx val="19"/>
            <c:invertIfNegative val="0"/>
            <c:bubble3D val="0"/>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dLbl>
              <c:idx val="1"/>
              <c:spPr/>
              <c:txPr>
                <a:bodyPr rot="0" anchor="ctr"/>
                <a:lstStyle/>
                <a:p>
                  <a:pPr algn="ctr">
                    <a:defRPr lang="en-US" sz="700" u="none" baseline="0"/>
                  </a:pPr>
                  <a:endParaRPr lang="en-US"/>
                </a:p>
              </c:txPr>
              <c:showLegendKey val="0"/>
              <c:showVal val="1"/>
              <c:showCatName val="0"/>
              <c:showSerName val="0"/>
              <c:showPercent val="0"/>
              <c:showBubbleSize val="0"/>
            </c:dLbl>
            <c:dLbl>
              <c:idx val="2"/>
              <c:spPr/>
              <c:txPr>
                <a:bodyPr rot="0" anchor="ctr"/>
                <a:lstStyle/>
                <a:p>
                  <a:pPr algn="ctr">
                    <a:defRPr lang="en-US" sz="700" u="none" baseline="0"/>
                  </a:pPr>
                  <a:endParaRPr lang="en-US"/>
                </a:p>
              </c:txPr>
              <c:showLegendKey val="0"/>
              <c:showVal val="1"/>
              <c:showCatName val="0"/>
              <c:showSerName val="0"/>
              <c:showPercent val="0"/>
              <c:showBubbleSize val="0"/>
            </c:dLbl>
            <c:dLbl>
              <c:idx val="3"/>
              <c:spPr/>
              <c:txPr>
                <a:bodyPr rot="0" anchor="ctr"/>
                <a:lstStyle/>
                <a:p>
                  <a:pPr algn="ctr">
                    <a:defRPr lang="en-US" sz="700" u="none" baseline="0"/>
                  </a:pPr>
                  <a:endParaRPr lang="en-US"/>
                </a:p>
              </c:txPr>
              <c:showLegendKey val="0"/>
              <c:showVal val="1"/>
              <c:showCatName val="0"/>
              <c:showSerName val="0"/>
              <c:showPercent val="0"/>
              <c:showBubbleSize val="0"/>
            </c:dLbl>
            <c:dLbl>
              <c:idx val="4"/>
              <c:spPr/>
              <c:txPr>
                <a:bodyPr rot="0" anchor="ctr"/>
                <a:lstStyle/>
                <a:p>
                  <a:pPr algn="ctr">
                    <a:defRPr lang="en-US" sz="700" u="none" baseline="0"/>
                  </a:pPr>
                  <a:endParaRPr lang="en-US"/>
                </a:p>
              </c:txPr>
              <c:showLegendKey val="0"/>
              <c:showVal val="1"/>
              <c:showCatName val="0"/>
              <c:showSerName val="0"/>
              <c:showPercent val="0"/>
              <c:showBubbleSize val="0"/>
            </c:dLbl>
            <c:dLbl>
              <c:idx val="5"/>
              <c:spPr/>
              <c:txPr>
                <a:bodyPr rot="0" anchor="ctr"/>
                <a:lstStyle/>
                <a:p>
                  <a:pPr algn="ctr">
                    <a:defRPr lang="en-US" sz="700" u="none" baseline="0"/>
                  </a:pPr>
                  <a:endParaRPr lang="en-US"/>
                </a:p>
              </c:txPr>
              <c:showLegendKey val="0"/>
              <c:showVal val="1"/>
              <c:showCatName val="0"/>
              <c:showSerName val="0"/>
              <c:showPercent val="0"/>
              <c:showBubbleSize val="0"/>
            </c:dLbl>
            <c:dLbl>
              <c:idx val="6"/>
              <c:spPr/>
              <c:txPr>
                <a:bodyPr rot="0" anchor="ctr"/>
                <a:lstStyle/>
                <a:p>
                  <a:pPr algn="ctr">
                    <a:defRPr lang="en-US" sz="700" u="none" baseline="0"/>
                  </a:pPr>
                  <a:endParaRPr lang="en-US"/>
                </a:p>
              </c:txPr>
              <c:showLegendKey val="0"/>
              <c:showVal val="1"/>
              <c:showCatName val="0"/>
              <c:showSerName val="0"/>
              <c:showPercent val="0"/>
              <c:showBubbleSize val="0"/>
            </c:dLbl>
            <c:dLbl>
              <c:idx val="7"/>
              <c:spPr/>
              <c:txPr>
                <a:bodyPr rot="0" anchor="ctr"/>
                <a:lstStyle/>
                <a:p>
                  <a:pPr algn="ctr">
                    <a:defRPr lang="en-US" sz="700" u="none" baseline="0"/>
                  </a:pPr>
                  <a:endParaRPr lang="en-US"/>
                </a:p>
              </c:txPr>
              <c:showLegendKey val="0"/>
              <c:showVal val="1"/>
              <c:showCatName val="0"/>
              <c:showSerName val="0"/>
              <c:showPercent val="0"/>
              <c:showBubbleSize val="0"/>
            </c:dLbl>
            <c:dLbl>
              <c:idx val="8"/>
              <c:spPr/>
              <c:txPr>
                <a:bodyPr rot="0" anchor="ctr"/>
                <a:lstStyle/>
                <a:p>
                  <a:pPr algn="ctr">
                    <a:defRPr lang="en-US" sz="700" u="none" baseline="0"/>
                  </a:pPr>
                  <a:endParaRPr lang="en-US"/>
                </a:p>
              </c:txPr>
              <c:showLegendKey val="0"/>
              <c:showVal val="1"/>
              <c:showCatName val="0"/>
              <c:showSerName val="0"/>
              <c:showPercent val="0"/>
              <c:showBubbleSize val="0"/>
            </c:dLbl>
            <c:dLbl>
              <c:idx val="9"/>
              <c:spPr/>
              <c:txPr>
                <a:bodyPr rot="0" anchor="ctr"/>
                <a:lstStyle/>
                <a:p>
                  <a:pPr algn="ctr">
                    <a:defRPr lang="en-US" sz="700" u="none" baseline="0"/>
                  </a:pPr>
                  <a:endParaRPr lang="en-US"/>
                </a:p>
              </c:txPr>
              <c:showLegendKey val="0"/>
              <c:showVal val="1"/>
              <c:showCatName val="0"/>
              <c:showSerName val="0"/>
              <c:showPercent val="0"/>
              <c:showBubbleSize val="0"/>
            </c:dLbl>
            <c:dLbl>
              <c:idx val="10"/>
              <c:spPr/>
              <c:txPr>
                <a:bodyPr rot="0" anchor="ctr"/>
                <a:lstStyle/>
                <a:p>
                  <a:pPr algn="ctr">
                    <a:defRPr lang="en-US" sz="700" u="none" baseline="0"/>
                  </a:pPr>
                  <a:endParaRPr lang="en-US"/>
                </a:p>
              </c:txPr>
              <c:showLegendKey val="0"/>
              <c:showVal val="1"/>
              <c:showCatName val="0"/>
              <c:showSerName val="0"/>
              <c:showPercent val="0"/>
              <c:showBubbleSize val="0"/>
            </c:dLbl>
            <c:dLbl>
              <c:idx val="11"/>
              <c:spPr/>
              <c:txPr>
                <a:bodyPr rot="0" anchor="ctr"/>
                <a:lstStyle/>
                <a:p>
                  <a:pPr algn="ctr">
                    <a:defRPr lang="en-US" sz="700" u="none" baseline="0"/>
                  </a:pPr>
                  <a:endParaRPr lang="en-US"/>
                </a:p>
              </c:txPr>
              <c:showLegendKey val="0"/>
              <c:showVal val="1"/>
              <c:showCatName val="0"/>
              <c:showSerName val="0"/>
              <c:showPercent val="0"/>
              <c:showBubbleSize val="0"/>
            </c:dLbl>
            <c:dLbl>
              <c:idx val="12"/>
              <c:spPr/>
              <c:txPr>
                <a:bodyPr rot="0" anchor="ctr"/>
                <a:lstStyle/>
                <a:p>
                  <a:pPr algn="ctr">
                    <a:defRPr lang="en-US" sz="700" u="none" baseline="0"/>
                  </a:pPr>
                  <a:endParaRPr lang="en-US"/>
                </a:p>
              </c:txPr>
              <c:showLegendKey val="0"/>
              <c:showVal val="1"/>
              <c:showCatName val="0"/>
              <c:showSerName val="0"/>
              <c:showPercent val="0"/>
              <c:showBubbleSize val="0"/>
            </c:dLbl>
            <c:dLbl>
              <c:idx val="13"/>
              <c:spPr/>
              <c:txPr>
                <a:bodyPr rot="0" anchor="ctr"/>
                <a:lstStyle/>
                <a:p>
                  <a:pPr algn="ctr">
                    <a:defRPr lang="en-US" sz="700" u="none" baseline="0"/>
                  </a:pPr>
                  <a:endParaRPr lang="en-US"/>
                </a:p>
              </c:txPr>
              <c:showLegendKey val="0"/>
              <c:showVal val="1"/>
              <c:showCatName val="0"/>
              <c:showSerName val="0"/>
              <c:showPercent val="0"/>
              <c:showBubbleSize val="0"/>
            </c:dLbl>
            <c:dLbl>
              <c:idx val="14"/>
              <c:spPr/>
              <c:txPr>
                <a:bodyPr rot="0" anchor="ctr"/>
                <a:lstStyle/>
                <a:p>
                  <a:pPr algn="ctr">
                    <a:defRPr lang="en-US" sz="700" u="none" baseline="0"/>
                  </a:pPr>
                  <a:endParaRPr lang="en-US"/>
                </a:p>
              </c:txPr>
              <c:showLegendKey val="0"/>
              <c:showVal val="1"/>
              <c:showCatName val="0"/>
              <c:showSerName val="0"/>
              <c:showPercent val="0"/>
              <c:showBubbleSize val="0"/>
            </c:dLbl>
            <c:dLbl>
              <c:idx val="15"/>
              <c:spPr/>
              <c:txPr>
                <a:bodyPr rot="0" anchor="ctr"/>
                <a:lstStyle/>
                <a:p>
                  <a:pPr algn="ctr">
                    <a:defRPr lang="en-US" sz="700" u="none" baseline="0"/>
                  </a:pPr>
                  <a:endParaRPr lang="en-US"/>
                </a:p>
              </c:txPr>
              <c:showLegendKey val="0"/>
              <c:showVal val="1"/>
              <c:showCatName val="0"/>
              <c:showSerName val="0"/>
              <c:showPercent val="0"/>
              <c:showBubbleSize val="0"/>
            </c:dLbl>
            <c:dLbl>
              <c:idx val="16"/>
              <c:spPr/>
              <c:txPr>
                <a:bodyPr rot="0" anchor="ctr"/>
                <a:lstStyle/>
                <a:p>
                  <a:pPr algn="ctr">
                    <a:defRPr lang="en-US" sz="700" u="none" baseline="0"/>
                  </a:pPr>
                  <a:endParaRPr lang="en-US"/>
                </a:p>
              </c:txPr>
              <c:showLegendKey val="0"/>
              <c:showVal val="1"/>
              <c:showCatName val="0"/>
              <c:showSerName val="0"/>
              <c:showPercent val="0"/>
              <c:showBubbleSize val="0"/>
            </c:dLbl>
            <c:dLbl>
              <c:idx val="17"/>
              <c:spPr/>
              <c:txPr>
                <a:bodyPr rot="0" anchor="ctr"/>
                <a:lstStyle/>
                <a:p>
                  <a:pPr algn="ctr">
                    <a:defRPr lang="en-US" sz="700" u="none" baseline="0"/>
                  </a:pPr>
                  <a:endParaRPr lang="en-US"/>
                </a:p>
              </c:txPr>
              <c:showLegendKey val="0"/>
              <c:showVal val="1"/>
              <c:showCatName val="0"/>
              <c:showSerName val="0"/>
              <c:showPercent val="0"/>
              <c:showBubbleSize val="0"/>
            </c:dLbl>
            <c:dLbl>
              <c:idx val="18"/>
              <c:spPr/>
              <c:txPr>
                <a:bodyPr rot="0" anchor="ctr"/>
                <a:lstStyle/>
                <a:p>
                  <a:pPr algn="ctr">
                    <a:defRPr lang="en-US" sz="700" u="none" baseline="0"/>
                  </a:pPr>
                  <a:endParaRPr lang="en-US"/>
                </a:p>
              </c:txPr>
              <c:showLegendKey val="0"/>
              <c:showVal val="1"/>
              <c:showCatName val="0"/>
              <c:showSerName val="0"/>
              <c:showPercent val="0"/>
              <c:showBubbleSize val="0"/>
            </c:dLbl>
            <c:dLbl>
              <c:idx val="19"/>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Choose 5 of the words below '!$A$53:$A$72</c:f>
              <c:strCache>
                <c:ptCount val="20"/>
                <c:pt idx="0">
                  <c:v>Empowering</c:v>
                </c:pt>
                <c:pt idx="1">
                  <c:v>Intriguing</c:v>
                </c:pt>
                <c:pt idx="2">
                  <c:v>Engaging</c:v>
                </c:pt>
                <c:pt idx="3">
                  <c:v>Majestic</c:v>
                </c:pt>
                <c:pt idx="4">
                  <c:v>Elegant</c:v>
                </c:pt>
                <c:pt idx="5">
                  <c:v>Straightforward</c:v>
                </c:pt>
                <c:pt idx="6">
                  <c:v>Fun</c:v>
                </c:pt>
                <c:pt idx="7">
                  <c:v>Challenging</c:v>
                </c:pt>
                <c:pt idx="8">
                  <c:v>Restrictive</c:v>
                </c:pt>
                <c:pt idx="9">
                  <c:v>Boring</c:v>
                </c:pt>
                <c:pt idx="10">
                  <c:v>Stale</c:v>
                </c:pt>
                <c:pt idx="11">
                  <c:v>Drab</c:v>
                </c:pt>
                <c:pt idx="12">
                  <c:v>Convoluted</c:v>
                </c:pt>
                <c:pt idx="13">
                  <c:v>Confusing</c:v>
                </c:pt>
                <c:pt idx="14">
                  <c:v>Frustrating</c:v>
                </c:pt>
                <c:pt idx="15">
                  <c:v>Difficult</c:v>
                </c:pt>
                <c:pt idx="16">
                  <c:v>Magical</c:v>
                </c:pt>
                <c:pt idx="17">
                  <c:v>Ancient</c:v>
                </c:pt>
                <c:pt idx="18">
                  <c:v>Puzzling</c:v>
                </c:pt>
                <c:pt idx="19">
                  <c:v>Easy</c:v>
                </c:pt>
              </c:strCache>
            </c:strRef>
          </c:cat>
          <c:val>
            <c:numRef>
              <c:f>'6. Choose 5 of the words below '!$B$53:$B$72</c:f>
              <c:numCache>
                <c:formatCode>0.00%</c:formatCode>
                <c:ptCount val="20"/>
                <c:pt idx="0">
                  <c:v>5.2631578947368418E-2</c:v>
                </c:pt>
                <c:pt idx="1">
                  <c:v>0.68421052631578949</c:v>
                </c:pt>
                <c:pt idx="2">
                  <c:v>0.47368421052631576</c:v>
                </c:pt>
                <c:pt idx="3">
                  <c:v>0.15789473684210525</c:v>
                </c:pt>
                <c:pt idx="4">
                  <c:v>5.2631578947368418E-2</c:v>
                </c:pt>
                <c:pt idx="5">
                  <c:v>0.10526315789473684</c:v>
                </c:pt>
                <c:pt idx="6">
                  <c:v>0.52631578947368418</c:v>
                </c:pt>
                <c:pt idx="7">
                  <c:v>0.57894736842105265</c:v>
                </c:pt>
                <c:pt idx="8">
                  <c:v>0.36842105263157893</c:v>
                </c:pt>
                <c:pt idx="9">
                  <c:v>0</c:v>
                </c:pt>
                <c:pt idx="10">
                  <c:v>0</c:v>
                </c:pt>
                <c:pt idx="11">
                  <c:v>0</c:v>
                </c:pt>
                <c:pt idx="12">
                  <c:v>0</c:v>
                </c:pt>
                <c:pt idx="13">
                  <c:v>0.31578947368421051</c:v>
                </c:pt>
                <c:pt idx="14">
                  <c:v>0.15789473684210525</c:v>
                </c:pt>
                <c:pt idx="15">
                  <c:v>0.31578947368421051</c:v>
                </c:pt>
                <c:pt idx="16">
                  <c:v>0.47368421052631576</c:v>
                </c:pt>
                <c:pt idx="17">
                  <c:v>0.42105263157894735</c:v>
                </c:pt>
                <c:pt idx="18">
                  <c:v>0.63157894736842102</c:v>
                </c:pt>
                <c:pt idx="19">
                  <c:v>5.2631578947368418E-2</c:v>
                </c:pt>
              </c:numCache>
            </c:numRef>
          </c:val>
        </c:ser>
        <c:dLbls>
          <c:showLegendKey val="0"/>
          <c:showVal val="0"/>
          <c:showCatName val="0"/>
          <c:showSerName val="0"/>
          <c:showPercent val="0"/>
          <c:showBubbleSize val="0"/>
        </c:dLbls>
        <c:gapWidth val="150"/>
        <c:axId val="148147936"/>
        <c:axId val="453680008"/>
      </c:barChart>
      <c:catAx>
        <c:axId val="148147936"/>
        <c:scaling>
          <c:orientation val="maxMin"/>
        </c:scaling>
        <c:delete val="0"/>
        <c:axPos val="l"/>
        <c:majorGridlines>
          <c:spPr>
            <a:ln>
              <a:solidFill>
                <a:srgbClr val="C0C0C0"/>
              </a:solidFill>
            </a:ln>
          </c:spPr>
        </c:majorGridlines>
        <c:numFmt formatCode="General" sourceLinked="1"/>
        <c:majorTickMark val="in"/>
        <c:minorTickMark val="none"/>
        <c:tickLblPos val="nextTo"/>
        <c:txPr>
          <a:bodyPr rot="0"/>
          <a:lstStyle/>
          <a:p>
            <a:pPr>
              <a:defRPr lang="en-US" sz="700" u="none" baseline="0"/>
            </a:pPr>
            <a:endParaRPr lang="en-US"/>
          </a:p>
        </c:txPr>
        <c:crossAx val="453680008"/>
        <c:crosses val="autoZero"/>
        <c:auto val="0"/>
        <c:lblAlgn val="ctr"/>
        <c:lblOffset val="100"/>
        <c:noMultiLvlLbl val="0"/>
      </c:catAx>
      <c:valAx>
        <c:axId val="453680008"/>
        <c:scaling>
          <c:orientation val="minMax"/>
          <c:min val="0"/>
        </c:scaling>
        <c:delete val="0"/>
        <c:axPos val="t"/>
        <c:majorGridlines>
          <c:spPr>
            <a:ln/>
          </c:spPr>
        </c:majorGridlines>
        <c:numFmt formatCode="0.00%" sourceLinked="1"/>
        <c:majorTickMark val="in"/>
        <c:minorTickMark val="none"/>
        <c:tickLblPos val="nextTo"/>
        <c:crossAx val="148147936"/>
        <c:crosses val="autoZero"/>
        <c:crossBetween val="between"/>
      </c:valAx>
      <c:spPr>
        <a:solidFill>
          <a:srgbClr val="FFFFFF">
            <a:alpha val="0"/>
          </a:srgbClr>
        </a:solidFill>
        <a:ln w="12700">
          <a:solidFill>
            <a:srgbClr val="808080"/>
          </a:solidFill>
        </a:ln>
      </c:spPr>
    </c:plotArea>
    <c:plotVisOnly val="1"/>
    <c:dispBlanksAs val="gap"/>
    <c:showDLblsOverMax val="0"/>
  </c:chart>
  <c:txPr>
    <a:bodyPr rot="0"/>
    <a:lstStyle/>
    <a:p>
      <a:pPr>
        <a:defRPr lang="en-US" u="none" baseline="0"/>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v>Total (% &amp; freq col)</c:v>
          </c:tx>
          <c:dPt>
            <c:idx val="0"/>
            <c:bubble3D val="0"/>
            <c:spPr>
              <a:solidFill>
                <a:srgbClr val="8ED3F7"/>
              </a:solidFill>
            </c:spPr>
          </c:dPt>
          <c:dPt>
            <c:idx val="1"/>
            <c:bubble3D val="0"/>
            <c:spPr>
              <a:solidFill>
                <a:srgbClr val="85DEA7"/>
              </a:solidFill>
            </c:spPr>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dLbl>
              <c:idx val="1"/>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'8. Did you find any mural piece'!$A$38:$A$39</c:f>
              <c:strCache>
                <c:ptCount val="2"/>
                <c:pt idx="0">
                  <c:v>Yes</c:v>
                </c:pt>
                <c:pt idx="1">
                  <c:v>No</c:v>
                </c:pt>
              </c:strCache>
            </c:strRef>
          </c:cat>
          <c:val>
            <c:numRef>
              <c:f>'8. Did you find any mural piece'!$B$38:$B$39</c:f>
              <c:numCache>
                <c:formatCode>0.00%</c:formatCode>
                <c:ptCount val="2"/>
                <c:pt idx="0">
                  <c:v>0.94736842105263153</c:v>
                </c:pt>
                <c:pt idx="1">
                  <c:v>5.2631578947368418E-2</c:v>
                </c:pt>
              </c:numCache>
            </c:numRef>
          </c:val>
        </c:ser>
        <c:dLbls>
          <c:showLegendKey val="0"/>
          <c:showVal val="0"/>
          <c:showCatName val="0"/>
          <c:showSerName val="0"/>
          <c:showPercent val="0"/>
          <c:showBubbleSize val="0"/>
          <c:showLeaderLines val="1"/>
        </c:dLbls>
        <c:firstSliceAng val="0"/>
      </c:pieChart>
      <c:spPr>
        <a:solidFill>
          <a:srgbClr val="FFFFFF">
            <a:alpha val="0"/>
          </a:srgbClr>
        </a:solidFill>
        <a:ln w="12700">
          <a:noFill/>
        </a:ln>
      </c:spPr>
    </c:plotArea>
    <c:legend>
      <c:legendPos val="t"/>
      <c:overlay val="0"/>
      <c:spPr>
        <a:ln>
          <a:noFill/>
        </a:ln>
      </c:spPr>
      <c:txPr>
        <a:bodyPr rot="0"/>
        <a:lstStyle/>
        <a:p>
          <a:pPr>
            <a:defRPr lang="en-US" u="none" baseline="0"/>
          </a:pPr>
          <a:endParaRPr lang="en-US"/>
        </a:p>
      </c:txPr>
    </c:legend>
    <c:plotVisOnly val="1"/>
    <c:dispBlanksAs val="gap"/>
    <c:showDLblsOverMax val="0"/>
  </c:chart>
  <c:txPr>
    <a:bodyPr rot="0"/>
    <a:lstStyle/>
    <a:p>
      <a:pPr>
        <a:defRPr lang="en-US" u="none" baseline="0"/>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v>Total (% &amp; freq col)</c:v>
          </c:tx>
          <c:dPt>
            <c:idx val="0"/>
            <c:bubble3D val="0"/>
            <c:spPr>
              <a:solidFill>
                <a:srgbClr val="8ED3F7"/>
              </a:solidFill>
            </c:spPr>
          </c:dPt>
          <c:dPt>
            <c:idx val="1"/>
            <c:bubble3D val="0"/>
            <c:spPr>
              <a:solidFill>
                <a:srgbClr val="85DEA7"/>
              </a:solidFill>
            </c:spPr>
          </c:dPt>
          <c:dPt>
            <c:idx val="2"/>
            <c:bubble3D val="0"/>
            <c:spPr>
              <a:solidFill>
                <a:srgbClr val="DCD973"/>
              </a:solidFill>
            </c:spPr>
          </c:dPt>
          <c:dPt>
            <c:idx val="3"/>
            <c:bubble3D val="0"/>
            <c:spPr>
              <a:solidFill>
                <a:srgbClr val="9A888B"/>
              </a:solidFill>
            </c:spPr>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dLbl>
              <c:idx val="1"/>
              <c:spPr/>
              <c:txPr>
                <a:bodyPr rot="0" anchor="ctr"/>
                <a:lstStyle/>
                <a:p>
                  <a:pPr algn="ctr">
                    <a:defRPr lang="en-US" sz="700" u="none" baseline="0"/>
                  </a:pPr>
                  <a:endParaRPr lang="en-US"/>
                </a:p>
              </c:txPr>
              <c:showLegendKey val="0"/>
              <c:showVal val="1"/>
              <c:showCatName val="0"/>
              <c:showSerName val="0"/>
              <c:showPercent val="0"/>
              <c:showBubbleSize val="0"/>
            </c:dLbl>
            <c:dLbl>
              <c:idx val="2"/>
              <c:spPr/>
              <c:txPr>
                <a:bodyPr rot="0" anchor="ctr"/>
                <a:lstStyle/>
                <a:p>
                  <a:pPr algn="ctr">
                    <a:defRPr lang="en-US" sz="700" u="none" baseline="0"/>
                  </a:pPr>
                  <a:endParaRPr lang="en-US"/>
                </a:p>
              </c:txPr>
              <c:showLegendKey val="0"/>
              <c:showVal val="1"/>
              <c:showCatName val="0"/>
              <c:showSerName val="0"/>
              <c:showPercent val="0"/>
              <c:showBubbleSize val="0"/>
            </c:dLbl>
            <c:dLbl>
              <c:idx val="3"/>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'9. How many mural pieces did yo'!$A$38:$A$41</c:f>
              <c:strCache>
                <c:ptCount val="4"/>
                <c:pt idx="0">
                  <c:v>1-3</c:v>
                </c:pt>
                <c:pt idx="1">
                  <c:v>4-6</c:v>
                </c:pt>
                <c:pt idx="2">
                  <c:v>7-10</c:v>
                </c:pt>
                <c:pt idx="3">
                  <c:v>10+</c:v>
                </c:pt>
              </c:strCache>
            </c:strRef>
          </c:cat>
          <c:val>
            <c:numRef>
              <c:f>'9. How many mural pieces did yo'!$B$38:$B$41</c:f>
              <c:numCache>
                <c:formatCode>0.00%</c:formatCode>
                <c:ptCount val="4"/>
                <c:pt idx="0">
                  <c:v>0.72222222222222221</c:v>
                </c:pt>
                <c:pt idx="1">
                  <c:v>0.27777777777777779</c:v>
                </c:pt>
                <c:pt idx="2">
                  <c:v>0</c:v>
                </c:pt>
                <c:pt idx="3">
                  <c:v>0</c:v>
                </c:pt>
              </c:numCache>
            </c:numRef>
          </c:val>
        </c:ser>
        <c:dLbls>
          <c:showLegendKey val="0"/>
          <c:showVal val="0"/>
          <c:showCatName val="0"/>
          <c:showSerName val="0"/>
          <c:showPercent val="0"/>
          <c:showBubbleSize val="0"/>
          <c:showLeaderLines val="1"/>
        </c:dLbls>
        <c:firstSliceAng val="0"/>
      </c:pieChart>
      <c:spPr>
        <a:solidFill>
          <a:srgbClr val="FFFFFF">
            <a:alpha val="0"/>
          </a:srgbClr>
        </a:solidFill>
        <a:ln w="12700">
          <a:noFill/>
        </a:ln>
      </c:spPr>
    </c:plotArea>
    <c:legend>
      <c:legendPos val="t"/>
      <c:overlay val="0"/>
      <c:spPr>
        <a:ln>
          <a:noFill/>
        </a:ln>
      </c:spPr>
      <c:txPr>
        <a:bodyPr rot="0"/>
        <a:lstStyle/>
        <a:p>
          <a:pPr>
            <a:defRPr lang="en-US" u="none" baseline="0"/>
          </a:pPr>
          <a:endParaRPr lang="en-US"/>
        </a:p>
      </c:txPr>
    </c:legend>
    <c:plotVisOnly val="1"/>
    <c:dispBlanksAs val="gap"/>
    <c:showDLblsOverMax val="0"/>
  </c:chart>
  <c:txPr>
    <a:bodyPr rot="0"/>
    <a:lstStyle/>
    <a:p>
      <a:pPr>
        <a:defRPr lang="en-US" u="none" baseline="0"/>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v>Total (% &amp; freq col)</c:v>
          </c:tx>
          <c:dPt>
            <c:idx val="0"/>
            <c:bubble3D val="0"/>
            <c:spPr>
              <a:solidFill>
                <a:srgbClr val="8ED3F7"/>
              </a:solidFill>
            </c:spPr>
          </c:dPt>
          <c:dPt>
            <c:idx val="1"/>
            <c:bubble3D val="0"/>
            <c:spPr>
              <a:solidFill>
                <a:srgbClr val="85DEA7"/>
              </a:solidFill>
            </c:spPr>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dLbl>
              <c:idx val="1"/>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'10. Did you want more'!$A$38:$A$39</c:f>
              <c:strCache>
                <c:ptCount val="2"/>
                <c:pt idx="0">
                  <c:v>Yes</c:v>
                </c:pt>
                <c:pt idx="1">
                  <c:v>No</c:v>
                </c:pt>
              </c:strCache>
            </c:strRef>
          </c:cat>
          <c:val>
            <c:numRef>
              <c:f>'10. Did you want more'!$B$38:$B$39</c:f>
              <c:numCache>
                <c:formatCode>0.00%</c:formatCode>
                <c:ptCount val="2"/>
                <c:pt idx="0">
                  <c:v>0.72222222222222221</c:v>
                </c:pt>
                <c:pt idx="1">
                  <c:v>0.27777777777777779</c:v>
                </c:pt>
              </c:numCache>
            </c:numRef>
          </c:val>
        </c:ser>
        <c:dLbls>
          <c:showLegendKey val="0"/>
          <c:showVal val="0"/>
          <c:showCatName val="0"/>
          <c:showSerName val="0"/>
          <c:showPercent val="0"/>
          <c:showBubbleSize val="0"/>
          <c:showLeaderLines val="1"/>
        </c:dLbls>
        <c:firstSliceAng val="0"/>
      </c:pieChart>
      <c:spPr>
        <a:solidFill>
          <a:srgbClr val="FFFFFF">
            <a:alpha val="0"/>
          </a:srgbClr>
        </a:solidFill>
        <a:ln w="12700">
          <a:noFill/>
        </a:ln>
      </c:spPr>
    </c:plotArea>
    <c:legend>
      <c:legendPos val="t"/>
      <c:overlay val="0"/>
      <c:spPr>
        <a:ln>
          <a:noFill/>
        </a:ln>
      </c:spPr>
      <c:txPr>
        <a:bodyPr rot="0"/>
        <a:lstStyle/>
        <a:p>
          <a:pPr>
            <a:defRPr lang="en-US" u="none" baseline="0"/>
          </a:pPr>
          <a:endParaRPr lang="en-US"/>
        </a:p>
      </c:txPr>
    </c:legend>
    <c:plotVisOnly val="1"/>
    <c:dispBlanksAs val="gap"/>
    <c:showDLblsOverMax val="0"/>
  </c:chart>
  <c:txPr>
    <a:bodyPr rot="0"/>
    <a:lstStyle/>
    <a:p>
      <a:pPr>
        <a:defRPr lang="en-US" u="none" baseline="0"/>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v>Total (% &amp; freq col)</c:v>
          </c:tx>
          <c:dPt>
            <c:idx val="0"/>
            <c:bubble3D val="0"/>
            <c:spPr>
              <a:solidFill>
                <a:srgbClr val="8ED3F7"/>
              </a:solidFill>
            </c:spPr>
          </c:dPt>
          <c:dPt>
            <c:idx val="1"/>
            <c:bubble3D val="0"/>
            <c:spPr>
              <a:solidFill>
                <a:srgbClr val="85DEA7"/>
              </a:solidFill>
            </c:spPr>
          </c:dPt>
          <c:dPt>
            <c:idx val="2"/>
            <c:bubble3D val="0"/>
            <c:spPr>
              <a:solidFill>
                <a:srgbClr val="DCD973"/>
              </a:solidFill>
            </c:spPr>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dLbl>
              <c:idx val="1"/>
              <c:spPr/>
              <c:txPr>
                <a:bodyPr rot="0" anchor="ctr"/>
                <a:lstStyle/>
                <a:p>
                  <a:pPr algn="ctr">
                    <a:defRPr lang="en-US" sz="700" u="none" baseline="0"/>
                  </a:pPr>
                  <a:endParaRPr lang="en-US"/>
                </a:p>
              </c:txPr>
              <c:showLegendKey val="0"/>
              <c:showVal val="1"/>
              <c:showCatName val="0"/>
              <c:showSerName val="0"/>
              <c:showPercent val="0"/>
              <c:showBubbleSize val="0"/>
            </c:dLbl>
            <c:dLbl>
              <c:idx val="2"/>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'13. Was the spirit trail effect'!$A$38:$A$40</c:f>
              <c:strCache>
                <c:ptCount val="3"/>
                <c:pt idx="0">
                  <c:v>Yes</c:v>
                </c:pt>
                <c:pt idx="1">
                  <c:v>Sometimes</c:v>
                </c:pt>
                <c:pt idx="2">
                  <c:v>No</c:v>
                </c:pt>
              </c:strCache>
            </c:strRef>
          </c:cat>
          <c:val>
            <c:numRef>
              <c:f>'13. Was the spirit trail effect'!$B$38:$B$40</c:f>
              <c:numCache>
                <c:formatCode>0.00%</c:formatCode>
                <c:ptCount val="3"/>
                <c:pt idx="0">
                  <c:v>0.31578947368421051</c:v>
                </c:pt>
                <c:pt idx="1">
                  <c:v>0.52631578947368418</c:v>
                </c:pt>
                <c:pt idx="2">
                  <c:v>0.15789473684210525</c:v>
                </c:pt>
              </c:numCache>
            </c:numRef>
          </c:val>
        </c:ser>
        <c:dLbls>
          <c:showLegendKey val="0"/>
          <c:showVal val="0"/>
          <c:showCatName val="0"/>
          <c:showSerName val="0"/>
          <c:showPercent val="0"/>
          <c:showBubbleSize val="0"/>
          <c:showLeaderLines val="1"/>
        </c:dLbls>
        <c:firstSliceAng val="0"/>
      </c:pieChart>
      <c:spPr>
        <a:solidFill>
          <a:srgbClr val="FFFFFF">
            <a:alpha val="0"/>
          </a:srgbClr>
        </a:solidFill>
        <a:ln w="12700">
          <a:noFill/>
        </a:ln>
      </c:spPr>
    </c:plotArea>
    <c:legend>
      <c:legendPos val="t"/>
      <c:overlay val="0"/>
      <c:spPr>
        <a:ln>
          <a:noFill/>
        </a:ln>
      </c:spPr>
      <c:txPr>
        <a:bodyPr rot="0"/>
        <a:lstStyle/>
        <a:p>
          <a:pPr>
            <a:defRPr lang="en-US" u="none" baseline="0"/>
          </a:pPr>
          <a:endParaRPr lang="en-US"/>
        </a:p>
      </c:txPr>
    </c:legend>
    <c:plotVisOnly val="1"/>
    <c:dispBlanksAs val="gap"/>
    <c:showDLblsOverMax val="0"/>
  </c:chart>
  <c:txPr>
    <a:bodyPr rot="0"/>
    <a:lstStyle/>
    <a:p>
      <a:pPr>
        <a:defRPr lang="en-US" u="none" baseline="0"/>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v>Strongly Disagree</c:v>
          </c:tx>
          <c:spPr>
            <a:solidFill>
              <a:srgbClr val="8ED3F7"/>
            </a:solidFill>
          </c:spPr>
          <c:invertIfNegative val="0"/>
          <c:dPt>
            <c:idx val="0"/>
            <c:invertIfNegative val="0"/>
            <c:bubble3D val="0"/>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Please adjust the slider.</c:v>
              </c:pt>
            </c:strLit>
          </c:cat>
          <c:val>
            <c:numRef>
              <c:f>'15. Inua did a good job of teac'!$C$38</c:f>
              <c:numCache>
                <c:formatCode>0.00%</c:formatCode>
                <c:ptCount val="1"/>
                <c:pt idx="0">
                  <c:v>5.2631578947368418E-2</c:v>
                </c:pt>
              </c:numCache>
            </c:numRef>
          </c:val>
        </c:ser>
        <c:ser>
          <c:idx val="1"/>
          <c:order val="1"/>
          <c:tx>
            <c:v>Disagree</c:v>
          </c:tx>
          <c:spPr>
            <a:solidFill>
              <a:srgbClr val="85DEA7"/>
            </a:solidFill>
          </c:spPr>
          <c:invertIfNegative val="0"/>
          <c:dPt>
            <c:idx val="0"/>
            <c:invertIfNegative val="0"/>
            <c:bubble3D val="0"/>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Please adjust the slider.</c:v>
              </c:pt>
            </c:strLit>
          </c:cat>
          <c:val>
            <c:numRef>
              <c:f>'15. Inua did a good job of teac'!$C$39</c:f>
              <c:numCache>
                <c:formatCode>0.00%</c:formatCode>
                <c:ptCount val="1"/>
                <c:pt idx="0">
                  <c:v>0.36842105263157893</c:v>
                </c:pt>
              </c:numCache>
            </c:numRef>
          </c:val>
        </c:ser>
        <c:ser>
          <c:idx val="2"/>
          <c:order val="2"/>
          <c:tx>
            <c:v>Neither Agree or Disagree</c:v>
          </c:tx>
          <c:spPr>
            <a:solidFill>
              <a:srgbClr val="DCD973"/>
            </a:solidFill>
          </c:spPr>
          <c:invertIfNegative val="0"/>
          <c:dPt>
            <c:idx val="0"/>
            <c:invertIfNegative val="0"/>
            <c:bubble3D val="0"/>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Please adjust the slider.</c:v>
              </c:pt>
            </c:strLit>
          </c:cat>
          <c:val>
            <c:numRef>
              <c:f>'15. Inua did a good job of teac'!$C$40</c:f>
              <c:numCache>
                <c:formatCode>0.00%</c:formatCode>
                <c:ptCount val="1"/>
                <c:pt idx="0">
                  <c:v>0.36842105263157893</c:v>
                </c:pt>
              </c:numCache>
            </c:numRef>
          </c:val>
        </c:ser>
        <c:ser>
          <c:idx val="3"/>
          <c:order val="3"/>
          <c:tx>
            <c:v>Agree</c:v>
          </c:tx>
          <c:spPr>
            <a:solidFill>
              <a:srgbClr val="9A888B"/>
            </a:solidFill>
          </c:spPr>
          <c:invertIfNegative val="0"/>
          <c:dPt>
            <c:idx val="0"/>
            <c:invertIfNegative val="0"/>
            <c:bubble3D val="0"/>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Please adjust the slider.</c:v>
              </c:pt>
            </c:strLit>
          </c:cat>
          <c:val>
            <c:numRef>
              <c:f>'15. Inua did a good job of teac'!$C$41</c:f>
              <c:numCache>
                <c:formatCode>0.00%</c:formatCode>
                <c:ptCount val="1"/>
                <c:pt idx="0">
                  <c:v>0.21052631578947367</c:v>
                </c:pt>
              </c:numCache>
            </c:numRef>
          </c:val>
        </c:ser>
        <c:ser>
          <c:idx val="4"/>
          <c:order val="4"/>
          <c:tx>
            <c:v>Strongly Agree</c:v>
          </c:tx>
          <c:spPr>
            <a:solidFill>
              <a:srgbClr val="E79C92"/>
            </a:solidFill>
          </c:spPr>
          <c:invertIfNegative val="0"/>
          <c:dPt>
            <c:idx val="0"/>
            <c:invertIfNegative val="0"/>
            <c:bubble3D val="0"/>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Please adjust the slider.</c:v>
              </c:pt>
            </c:strLit>
          </c:cat>
          <c:val>
            <c:numRef>
              <c:f>'15. Inua did a good job of teac'!$C$42</c:f>
              <c:numCache>
                <c:formatCode>0.00%</c:formatCode>
                <c:ptCount val="1"/>
                <c:pt idx="0">
                  <c:v>0</c:v>
                </c:pt>
              </c:numCache>
            </c:numRef>
          </c:val>
        </c:ser>
        <c:dLbls>
          <c:showLegendKey val="0"/>
          <c:showVal val="0"/>
          <c:showCatName val="0"/>
          <c:showSerName val="0"/>
          <c:showPercent val="0"/>
          <c:showBubbleSize val="0"/>
        </c:dLbls>
        <c:gapWidth val="150"/>
        <c:overlap val="100"/>
        <c:axId val="452434048"/>
        <c:axId val="452434440"/>
      </c:barChart>
      <c:catAx>
        <c:axId val="452434048"/>
        <c:scaling>
          <c:orientation val="maxMin"/>
        </c:scaling>
        <c:delete val="0"/>
        <c:axPos val="l"/>
        <c:majorGridlines>
          <c:spPr>
            <a:ln>
              <a:solidFill>
                <a:srgbClr val="C0C0C0"/>
              </a:solidFill>
            </a:ln>
          </c:spPr>
        </c:majorGridlines>
        <c:numFmt formatCode="General" sourceLinked="1"/>
        <c:majorTickMark val="in"/>
        <c:minorTickMark val="none"/>
        <c:tickLblPos val="nextTo"/>
        <c:txPr>
          <a:bodyPr rot="0"/>
          <a:lstStyle/>
          <a:p>
            <a:pPr>
              <a:defRPr lang="en-US" sz="700" u="none" baseline="0"/>
            </a:pPr>
            <a:endParaRPr lang="en-US"/>
          </a:p>
        </c:txPr>
        <c:crossAx val="452434440"/>
        <c:crosses val="autoZero"/>
        <c:auto val="0"/>
        <c:lblAlgn val="ctr"/>
        <c:lblOffset val="100"/>
        <c:noMultiLvlLbl val="0"/>
      </c:catAx>
      <c:valAx>
        <c:axId val="452434440"/>
        <c:scaling>
          <c:orientation val="minMax"/>
          <c:min val="0"/>
        </c:scaling>
        <c:delete val="0"/>
        <c:axPos val="t"/>
        <c:majorGridlines>
          <c:spPr>
            <a:ln/>
          </c:spPr>
        </c:majorGridlines>
        <c:numFmt formatCode="0%" sourceLinked="1"/>
        <c:majorTickMark val="in"/>
        <c:minorTickMark val="none"/>
        <c:tickLblPos val="nextTo"/>
        <c:crossAx val="452434048"/>
        <c:crosses val="autoZero"/>
        <c:crossBetween val="between"/>
      </c:valAx>
      <c:spPr>
        <a:solidFill>
          <a:srgbClr val="FFFFFF">
            <a:alpha val="0"/>
          </a:srgbClr>
        </a:solidFill>
        <a:ln w="12700">
          <a:solidFill>
            <a:srgbClr val="808080"/>
          </a:solidFill>
        </a:ln>
      </c:spPr>
    </c:plotArea>
    <c:legend>
      <c:legendPos val="t"/>
      <c:overlay val="0"/>
      <c:spPr>
        <a:ln>
          <a:noFill/>
        </a:ln>
      </c:spPr>
      <c:txPr>
        <a:bodyPr rot="0"/>
        <a:lstStyle/>
        <a:p>
          <a:pPr>
            <a:defRPr lang="en-US" u="none" baseline="0"/>
          </a:pPr>
          <a:endParaRPr lang="en-US"/>
        </a:p>
      </c:txPr>
    </c:legend>
    <c:plotVisOnly val="1"/>
    <c:dispBlanksAs val="gap"/>
    <c:showDLblsOverMax val="0"/>
  </c:chart>
  <c:txPr>
    <a:bodyPr rot="0"/>
    <a:lstStyle/>
    <a:p>
      <a:pPr>
        <a:defRPr lang="en-US" u="none" baseline="0"/>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v>Total (% &amp; freq col)</c:v>
          </c:tx>
          <c:dPt>
            <c:idx val="0"/>
            <c:bubble3D val="0"/>
            <c:spPr>
              <a:solidFill>
                <a:srgbClr val="8ED3F7"/>
              </a:solidFill>
            </c:spPr>
          </c:dPt>
          <c:dPt>
            <c:idx val="1"/>
            <c:bubble3D val="0"/>
            <c:spPr>
              <a:solidFill>
                <a:srgbClr val="85DEA7"/>
              </a:solidFill>
            </c:spPr>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dLbl>
              <c:idx val="1"/>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'17. Were there any controls you'!$A$38:$A$39</c:f>
              <c:strCache>
                <c:ptCount val="2"/>
                <c:pt idx="0">
                  <c:v>Yes</c:v>
                </c:pt>
                <c:pt idx="1">
                  <c:v>No</c:v>
                </c:pt>
              </c:strCache>
            </c:strRef>
          </c:cat>
          <c:val>
            <c:numRef>
              <c:f>'17. Were there any controls you'!$B$38:$B$39</c:f>
              <c:numCache>
                <c:formatCode>0.00%</c:formatCode>
                <c:ptCount val="2"/>
                <c:pt idx="0">
                  <c:v>0.42105263157894735</c:v>
                </c:pt>
                <c:pt idx="1">
                  <c:v>0.57894736842105265</c:v>
                </c:pt>
              </c:numCache>
            </c:numRef>
          </c:val>
        </c:ser>
        <c:dLbls>
          <c:showLegendKey val="0"/>
          <c:showVal val="0"/>
          <c:showCatName val="0"/>
          <c:showSerName val="0"/>
          <c:showPercent val="0"/>
          <c:showBubbleSize val="0"/>
          <c:showLeaderLines val="1"/>
        </c:dLbls>
        <c:firstSliceAng val="0"/>
      </c:pieChart>
      <c:spPr>
        <a:solidFill>
          <a:srgbClr val="FFFFFF">
            <a:alpha val="0"/>
          </a:srgbClr>
        </a:solidFill>
        <a:ln w="12700">
          <a:noFill/>
        </a:ln>
      </c:spPr>
    </c:plotArea>
    <c:legend>
      <c:legendPos val="t"/>
      <c:overlay val="0"/>
      <c:spPr>
        <a:ln>
          <a:noFill/>
        </a:ln>
      </c:spPr>
      <c:txPr>
        <a:bodyPr rot="0"/>
        <a:lstStyle/>
        <a:p>
          <a:pPr>
            <a:defRPr lang="en-US" u="none" baseline="0"/>
          </a:pPr>
          <a:endParaRPr lang="en-US"/>
        </a:p>
      </c:txPr>
    </c:legend>
    <c:plotVisOnly val="1"/>
    <c:dispBlanksAs val="gap"/>
    <c:showDLblsOverMax val="0"/>
  </c:chart>
  <c:txPr>
    <a:bodyPr rot="0"/>
    <a:lstStyle/>
    <a:p>
      <a:pPr>
        <a:defRPr lang="en-US" u="none" baseline="0"/>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v>1</c:v>
          </c:tx>
          <c:spPr>
            <a:solidFill>
              <a:srgbClr val="8ED3F7"/>
            </a:solidFill>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dLbl>
              <c:idx val="1"/>
              <c:spPr/>
              <c:txPr>
                <a:bodyPr rot="0" anchor="ctr"/>
                <a:lstStyle/>
                <a:p>
                  <a:pPr algn="ctr">
                    <a:defRPr lang="en-US" sz="700" u="none" baseline="0"/>
                  </a:pPr>
                  <a:endParaRPr lang="en-US"/>
                </a:p>
              </c:txPr>
              <c:showLegendKey val="0"/>
              <c:showVal val="1"/>
              <c:showCatName val="0"/>
              <c:showSerName val="0"/>
              <c:showPercent val="0"/>
              <c:showBubbleSize val="0"/>
            </c:dLbl>
            <c:dLbl>
              <c:idx val="2"/>
              <c:spPr/>
              <c:txPr>
                <a:bodyPr rot="0" anchor="ctr"/>
                <a:lstStyle/>
                <a:p>
                  <a:pPr algn="ctr">
                    <a:defRPr lang="en-US" sz="700" u="none" baseline="0"/>
                  </a:pPr>
                  <a:endParaRPr lang="en-US"/>
                </a:p>
              </c:txPr>
              <c:showLegendKey val="0"/>
              <c:showVal val="1"/>
              <c:showCatName val="0"/>
              <c:showSerName val="0"/>
              <c:showPercent val="0"/>
              <c:showBubbleSize val="0"/>
            </c:dLbl>
            <c:dLbl>
              <c:idx val="3"/>
              <c:spPr/>
              <c:txPr>
                <a:bodyPr rot="0" anchor="ctr"/>
                <a:lstStyle/>
                <a:p>
                  <a:pPr algn="ctr">
                    <a:defRPr lang="en-US" sz="700" u="none" baseline="0"/>
                  </a:pPr>
                  <a:endParaRPr lang="en-US"/>
                </a:p>
              </c:txPr>
              <c:showLegendKey val="0"/>
              <c:showVal val="1"/>
              <c:showCatName val="0"/>
              <c:showSerName val="0"/>
              <c:showPercent val="0"/>
              <c:showBubbleSize val="0"/>
            </c:dLbl>
            <c:dLbl>
              <c:idx val="4"/>
              <c:spPr/>
              <c:txPr>
                <a:bodyPr rot="0" anchor="ctr"/>
                <a:lstStyle/>
                <a:p>
                  <a:pPr algn="ctr">
                    <a:defRPr lang="en-US" sz="700" u="none" baseline="0"/>
                  </a:pPr>
                  <a:endParaRPr lang="en-US"/>
                </a:p>
              </c:txPr>
              <c:showLegendKey val="0"/>
              <c:showVal val="1"/>
              <c:showCatName val="0"/>
              <c:showSerName val="0"/>
              <c:showPercent val="0"/>
              <c:showBubbleSize val="0"/>
            </c:dLbl>
            <c:dLbl>
              <c:idx val="5"/>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6"/>
              <c:pt idx="0">
                <c:v>Room 1</c:v>
              </c:pt>
              <c:pt idx="1">
                <c:v>Room 2</c:v>
              </c:pt>
              <c:pt idx="2">
                <c:v>Room 3</c:v>
              </c:pt>
              <c:pt idx="3">
                <c:v>Room 4</c:v>
              </c:pt>
              <c:pt idx="4">
                <c:v>Room 5</c:v>
              </c:pt>
              <c:pt idx="5">
                <c:v>Room 6</c:v>
              </c:pt>
            </c:strLit>
          </c:cat>
          <c:val>
            <c:numRef>
              <c:f>('19. Rank these rooms by difficu'!$C$97,'19. Rank these rooms by difficu'!$C$104,'19. Rank these rooms by difficu'!$C$111,'19. Rank these rooms by difficu'!$C$118,'19. Rank these rooms by difficu'!$C$125,'19. Rank these rooms by difficu'!$C$132)</c:f>
              <c:numCache>
                <c:formatCode>0.00%</c:formatCode>
                <c:ptCount val="6"/>
                <c:pt idx="0">
                  <c:v>0</c:v>
                </c:pt>
                <c:pt idx="1">
                  <c:v>0</c:v>
                </c:pt>
                <c:pt idx="2">
                  <c:v>0</c:v>
                </c:pt>
                <c:pt idx="3">
                  <c:v>0</c:v>
                </c:pt>
                <c:pt idx="4">
                  <c:v>0.6</c:v>
                </c:pt>
                <c:pt idx="5">
                  <c:v>0.4</c:v>
                </c:pt>
              </c:numCache>
            </c:numRef>
          </c:val>
        </c:ser>
        <c:ser>
          <c:idx val="1"/>
          <c:order val="1"/>
          <c:tx>
            <c:v>2</c:v>
          </c:tx>
          <c:spPr>
            <a:solidFill>
              <a:srgbClr val="85DEA7"/>
            </a:solidFill>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dLbl>
              <c:idx val="1"/>
              <c:spPr/>
              <c:txPr>
                <a:bodyPr rot="0" anchor="ctr"/>
                <a:lstStyle/>
                <a:p>
                  <a:pPr algn="ctr">
                    <a:defRPr lang="en-US" sz="700" u="none" baseline="0"/>
                  </a:pPr>
                  <a:endParaRPr lang="en-US"/>
                </a:p>
              </c:txPr>
              <c:showLegendKey val="0"/>
              <c:showVal val="1"/>
              <c:showCatName val="0"/>
              <c:showSerName val="0"/>
              <c:showPercent val="0"/>
              <c:showBubbleSize val="0"/>
            </c:dLbl>
            <c:dLbl>
              <c:idx val="2"/>
              <c:spPr/>
              <c:txPr>
                <a:bodyPr rot="0" anchor="ctr"/>
                <a:lstStyle/>
                <a:p>
                  <a:pPr algn="ctr">
                    <a:defRPr lang="en-US" sz="700" u="none" baseline="0"/>
                  </a:pPr>
                  <a:endParaRPr lang="en-US"/>
                </a:p>
              </c:txPr>
              <c:showLegendKey val="0"/>
              <c:showVal val="1"/>
              <c:showCatName val="0"/>
              <c:showSerName val="0"/>
              <c:showPercent val="0"/>
              <c:showBubbleSize val="0"/>
            </c:dLbl>
            <c:dLbl>
              <c:idx val="3"/>
              <c:spPr/>
              <c:txPr>
                <a:bodyPr rot="0" anchor="ctr"/>
                <a:lstStyle/>
                <a:p>
                  <a:pPr algn="ctr">
                    <a:defRPr lang="en-US" sz="700" u="none" baseline="0"/>
                  </a:pPr>
                  <a:endParaRPr lang="en-US"/>
                </a:p>
              </c:txPr>
              <c:showLegendKey val="0"/>
              <c:showVal val="1"/>
              <c:showCatName val="0"/>
              <c:showSerName val="0"/>
              <c:showPercent val="0"/>
              <c:showBubbleSize val="0"/>
            </c:dLbl>
            <c:dLbl>
              <c:idx val="4"/>
              <c:spPr/>
              <c:txPr>
                <a:bodyPr rot="0" anchor="ctr"/>
                <a:lstStyle/>
                <a:p>
                  <a:pPr algn="ctr">
                    <a:defRPr lang="en-US" sz="700" u="none" baseline="0"/>
                  </a:pPr>
                  <a:endParaRPr lang="en-US"/>
                </a:p>
              </c:txPr>
              <c:showLegendKey val="0"/>
              <c:showVal val="1"/>
              <c:showCatName val="0"/>
              <c:showSerName val="0"/>
              <c:showPercent val="0"/>
              <c:showBubbleSize val="0"/>
            </c:dLbl>
            <c:dLbl>
              <c:idx val="5"/>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6"/>
              <c:pt idx="0">
                <c:v>Room 1</c:v>
              </c:pt>
              <c:pt idx="1">
                <c:v>Room 2</c:v>
              </c:pt>
              <c:pt idx="2">
                <c:v>Room 3</c:v>
              </c:pt>
              <c:pt idx="3">
                <c:v>Room 4</c:v>
              </c:pt>
              <c:pt idx="4">
                <c:v>Room 5</c:v>
              </c:pt>
              <c:pt idx="5">
                <c:v>Room 6</c:v>
              </c:pt>
            </c:strLit>
          </c:cat>
          <c:val>
            <c:numRef>
              <c:f>('19. Rank these rooms by difficu'!$C$98,'19. Rank these rooms by difficu'!$C$105,'19. Rank these rooms by difficu'!$C$112,'19. Rank these rooms by difficu'!$C$119,'19. Rank these rooms by difficu'!$C$126,'19. Rank these rooms by difficu'!$C$133)</c:f>
              <c:numCache>
                <c:formatCode>0.00%</c:formatCode>
                <c:ptCount val="6"/>
                <c:pt idx="0">
                  <c:v>0</c:v>
                </c:pt>
                <c:pt idx="1">
                  <c:v>0</c:v>
                </c:pt>
                <c:pt idx="2">
                  <c:v>0.4</c:v>
                </c:pt>
                <c:pt idx="3">
                  <c:v>0.2</c:v>
                </c:pt>
                <c:pt idx="4">
                  <c:v>0</c:v>
                </c:pt>
                <c:pt idx="5">
                  <c:v>0.4</c:v>
                </c:pt>
              </c:numCache>
            </c:numRef>
          </c:val>
        </c:ser>
        <c:ser>
          <c:idx val="2"/>
          <c:order val="2"/>
          <c:tx>
            <c:v>3</c:v>
          </c:tx>
          <c:spPr>
            <a:solidFill>
              <a:srgbClr val="DCD973"/>
            </a:solidFill>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dLbl>
              <c:idx val="1"/>
              <c:spPr/>
              <c:txPr>
                <a:bodyPr rot="0" anchor="ctr"/>
                <a:lstStyle/>
                <a:p>
                  <a:pPr algn="ctr">
                    <a:defRPr lang="en-US" sz="700" u="none" baseline="0"/>
                  </a:pPr>
                  <a:endParaRPr lang="en-US"/>
                </a:p>
              </c:txPr>
              <c:showLegendKey val="0"/>
              <c:showVal val="1"/>
              <c:showCatName val="0"/>
              <c:showSerName val="0"/>
              <c:showPercent val="0"/>
              <c:showBubbleSize val="0"/>
            </c:dLbl>
            <c:dLbl>
              <c:idx val="2"/>
              <c:spPr/>
              <c:txPr>
                <a:bodyPr rot="0" anchor="ctr"/>
                <a:lstStyle/>
                <a:p>
                  <a:pPr algn="ctr">
                    <a:defRPr lang="en-US" sz="700" u="none" baseline="0"/>
                  </a:pPr>
                  <a:endParaRPr lang="en-US"/>
                </a:p>
              </c:txPr>
              <c:showLegendKey val="0"/>
              <c:showVal val="1"/>
              <c:showCatName val="0"/>
              <c:showSerName val="0"/>
              <c:showPercent val="0"/>
              <c:showBubbleSize val="0"/>
            </c:dLbl>
            <c:dLbl>
              <c:idx val="3"/>
              <c:spPr/>
              <c:txPr>
                <a:bodyPr rot="0" anchor="ctr"/>
                <a:lstStyle/>
                <a:p>
                  <a:pPr algn="ctr">
                    <a:defRPr lang="en-US" sz="700" u="none" baseline="0"/>
                  </a:pPr>
                  <a:endParaRPr lang="en-US"/>
                </a:p>
              </c:txPr>
              <c:showLegendKey val="0"/>
              <c:showVal val="1"/>
              <c:showCatName val="0"/>
              <c:showSerName val="0"/>
              <c:showPercent val="0"/>
              <c:showBubbleSize val="0"/>
            </c:dLbl>
            <c:dLbl>
              <c:idx val="4"/>
              <c:spPr/>
              <c:txPr>
                <a:bodyPr rot="0" anchor="ctr"/>
                <a:lstStyle/>
                <a:p>
                  <a:pPr algn="ctr">
                    <a:defRPr lang="en-US" sz="700" u="none" baseline="0"/>
                  </a:pPr>
                  <a:endParaRPr lang="en-US"/>
                </a:p>
              </c:txPr>
              <c:showLegendKey val="0"/>
              <c:showVal val="1"/>
              <c:showCatName val="0"/>
              <c:showSerName val="0"/>
              <c:showPercent val="0"/>
              <c:showBubbleSize val="0"/>
            </c:dLbl>
            <c:dLbl>
              <c:idx val="5"/>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6"/>
              <c:pt idx="0">
                <c:v>Room 1</c:v>
              </c:pt>
              <c:pt idx="1">
                <c:v>Room 2</c:v>
              </c:pt>
              <c:pt idx="2">
                <c:v>Room 3</c:v>
              </c:pt>
              <c:pt idx="3">
                <c:v>Room 4</c:v>
              </c:pt>
              <c:pt idx="4">
                <c:v>Room 5</c:v>
              </c:pt>
              <c:pt idx="5">
                <c:v>Room 6</c:v>
              </c:pt>
            </c:strLit>
          </c:cat>
          <c:val>
            <c:numRef>
              <c:f>('19. Rank these rooms by difficu'!$C$99,'19. Rank these rooms by difficu'!$C$106,'19. Rank these rooms by difficu'!$C$113,'19. Rank these rooms by difficu'!$C$120,'19. Rank these rooms by difficu'!$C$127,'19. Rank these rooms by difficu'!$C$134)</c:f>
              <c:numCache>
                <c:formatCode>0.00%</c:formatCode>
                <c:ptCount val="6"/>
                <c:pt idx="0">
                  <c:v>0.2</c:v>
                </c:pt>
                <c:pt idx="1">
                  <c:v>0.2</c:v>
                </c:pt>
                <c:pt idx="2">
                  <c:v>0</c:v>
                </c:pt>
                <c:pt idx="3">
                  <c:v>0.4</c:v>
                </c:pt>
                <c:pt idx="4">
                  <c:v>0.2</c:v>
                </c:pt>
                <c:pt idx="5">
                  <c:v>0</c:v>
                </c:pt>
              </c:numCache>
            </c:numRef>
          </c:val>
        </c:ser>
        <c:ser>
          <c:idx val="3"/>
          <c:order val="3"/>
          <c:tx>
            <c:v>4</c:v>
          </c:tx>
          <c:spPr>
            <a:solidFill>
              <a:srgbClr val="9A888B"/>
            </a:solidFill>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dLbl>
              <c:idx val="1"/>
              <c:spPr/>
              <c:txPr>
                <a:bodyPr rot="0" anchor="ctr"/>
                <a:lstStyle/>
                <a:p>
                  <a:pPr algn="ctr">
                    <a:defRPr lang="en-US" sz="700" u="none" baseline="0"/>
                  </a:pPr>
                  <a:endParaRPr lang="en-US"/>
                </a:p>
              </c:txPr>
              <c:showLegendKey val="0"/>
              <c:showVal val="1"/>
              <c:showCatName val="0"/>
              <c:showSerName val="0"/>
              <c:showPercent val="0"/>
              <c:showBubbleSize val="0"/>
            </c:dLbl>
            <c:dLbl>
              <c:idx val="2"/>
              <c:spPr/>
              <c:txPr>
                <a:bodyPr rot="0" anchor="ctr"/>
                <a:lstStyle/>
                <a:p>
                  <a:pPr algn="ctr">
                    <a:defRPr lang="en-US" sz="700" u="none" baseline="0"/>
                  </a:pPr>
                  <a:endParaRPr lang="en-US"/>
                </a:p>
              </c:txPr>
              <c:showLegendKey val="0"/>
              <c:showVal val="1"/>
              <c:showCatName val="0"/>
              <c:showSerName val="0"/>
              <c:showPercent val="0"/>
              <c:showBubbleSize val="0"/>
            </c:dLbl>
            <c:dLbl>
              <c:idx val="3"/>
              <c:spPr/>
              <c:txPr>
                <a:bodyPr rot="0" anchor="ctr"/>
                <a:lstStyle/>
                <a:p>
                  <a:pPr algn="ctr">
                    <a:defRPr lang="en-US" sz="700" u="none" baseline="0"/>
                  </a:pPr>
                  <a:endParaRPr lang="en-US"/>
                </a:p>
              </c:txPr>
              <c:showLegendKey val="0"/>
              <c:showVal val="1"/>
              <c:showCatName val="0"/>
              <c:showSerName val="0"/>
              <c:showPercent val="0"/>
              <c:showBubbleSize val="0"/>
            </c:dLbl>
            <c:dLbl>
              <c:idx val="4"/>
              <c:spPr/>
              <c:txPr>
                <a:bodyPr rot="0" anchor="ctr"/>
                <a:lstStyle/>
                <a:p>
                  <a:pPr algn="ctr">
                    <a:defRPr lang="en-US" sz="700" u="none" baseline="0"/>
                  </a:pPr>
                  <a:endParaRPr lang="en-US"/>
                </a:p>
              </c:txPr>
              <c:showLegendKey val="0"/>
              <c:showVal val="1"/>
              <c:showCatName val="0"/>
              <c:showSerName val="0"/>
              <c:showPercent val="0"/>
              <c:showBubbleSize val="0"/>
            </c:dLbl>
            <c:dLbl>
              <c:idx val="5"/>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6"/>
              <c:pt idx="0">
                <c:v>Room 1</c:v>
              </c:pt>
              <c:pt idx="1">
                <c:v>Room 2</c:v>
              </c:pt>
              <c:pt idx="2">
                <c:v>Room 3</c:v>
              </c:pt>
              <c:pt idx="3">
                <c:v>Room 4</c:v>
              </c:pt>
              <c:pt idx="4">
                <c:v>Room 5</c:v>
              </c:pt>
              <c:pt idx="5">
                <c:v>Room 6</c:v>
              </c:pt>
            </c:strLit>
          </c:cat>
          <c:val>
            <c:numRef>
              <c:f>('19. Rank these rooms by difficu'!$C$100,'19. Rank these rooms by difficu'!$C$107,'19. Rank these rooms by difficu'!$C$114,'19. Rank these rooms by difficu'!$C$121,'19. Rank these rooms by difficu'!$C$128,'19. Rank these rooms by difficu'!$C$135)</c:f>
              <c:numCache>
                <c:formatCode>0.00%</c:formatCode>
                <c:ptCount val="6"/>
                <c:pt idx="0">
                  <c:v>0</c:v>
                </c:pt>
                <c:pt idx="1">
                  <c:v>0.2</c:v>
                </c:pt>
                <c:pt idx="2">
                  <c:v>0.4</c:v>
                </c:pt>
                <c:pt idx="3">
                  <c:v>0.2</c:v>
                </c:pt>
                <c:pt idx="4">
                  <c:v>0.2</c:v>
                </c:pt>
                <c:pt idx="5">
                  <c:v>0</c:v>
                </c:pt>
              </c:numCache>
            </c:numRef>
          </c:val>
        </c:ser>
        <c:ser>
          <c:idx val="4"/>
          <c:order val="4"/>
          <c:tx>
            <c:v>5</c:v>
          </c:tx>
          <c:spPr>
            <a:solidFill>
              <a:srgbClr val="E79C92"/>
            </a:solidFill>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dLbl>
              <c:idx val="1"/>
              <c:spPr/>
              <c:txPr>
                <a:bodyPr rot="0" anchor="ctr"/>
                <a:lstStyle/>
                <a:p>
                  <a:pPr algn="ctr">
                    <a:defRPr lang="en-US" sz="700" u="none" baseline="0"/>
                  </a:pPr>
                  <a:endParaRPr lang="en-US"/>
                </a:p>
              </c:txPr>
              <c:showLegendKey val="0"/>
              <c:showVal val="1"/>
              <c:showCatName val="0"/>
              <c:showSerName val="0"/>
              <c:showPercent val="0"/>
              <c:showBubbleSize val="0"/>
            </c:dLbl>
            <c:dLbl>
              <c:idx val="2"/>
              <c:spPr/>
              <c:txPr>
                <a:bodyPr rot="0" anchor="ctr"/>
                <a:lstStyle/>
                <a:p>
                  <a:pPr algn="ctr">
                    <a:defRPr lang="en-US" sz="700" u="none" baseline="0"/>
                  </a:pPr>
                  <a:endParaRPr lang="en-US"/>
                </a:p>
              </c:txPr>
              <c:showLegendKey val="0"/>
              <c:showVal val="1"/>
              <c:showCatName val="0"/>
              <c:showSerName val="0"/>
              <c:showPercent val="0"/>
              <c:showBubbleSize val="0"/>
            </c:dLbl>
            <c:dLbl>
              <c:idx val="3"/>
              <c:spPr/>
              <c:txPr>
                <a:bodyPr rot="0" anchor="ctr"/>
                <a:lstStyle/>
                <a:p>
                  <a:pPr algn="ctr">
                    <a:defRPr lang="en-US" sz="700" u="none" baseline="0"/>
                  </a:pPr>
                  <a:endParaRPr lang="en-US"/>
                </a:p>
              </c:txPr>
              <c:showLegendKey val="0"/>
              <c:showVal val="1"/>
              <c:showCatName val="0"/>
              <c:showSerName val="0"/>
              <c:showPercent val="0"/>
              <c:showBubbleSize val="0"/>
            </c:dLbl>
            <c:dLbl>
              <c:idx val="4"/>
              <c:spPr/>
              <c:txPr>
                <a:bodyPr rot="0" anchor="ctr"/>
                <a:lstStyle/>
                <a:p>
                  <a:pPr algn="ctr">
                    <a:defRPr lang="en-US" sz="700" u="none" baseline="0"/>
                  </a:pPr>
                  <a:endParaRPr lang="en-US"/>
                </a:p>
              </c:txPr>
              <c:showLegendKey val="0"/>
              <c:showVal val="1"/>
              <c:showCatName val="0"/>
              <c:showSerName val="0"/>
              <c:showPercent val="0"/>
              <c:showBubbleSize val="0"/>
            </c:dLbl>
            <c:dLbl>
              <c:idx val="5"/>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6"/>
              <c:pt idx="0">
                <c:v>Room 1</c:v>
              </c:pt>
              <c:pt idx="1">
                <c:v>Room 2</c:v>
              </c:pt>
              <c:pt idx="2">
                <c:v>Room 3</c:v>
              </c:pt>
              <c:pt idx="3">
                <c:v>Room 4</c:v>
              </c:pt>
              <c:pt idx="4">
                <c:v>Room 5</c:v>
              </c:pt>
              <c:pt idx="5">
                <c:v>Room 6</c:v>
              </c:pt>
            </c:strLit>
          </c:cat>
          <c:val>
            <c:numRef>
              <c:f>('19. Rank these rooms by difficu'!$C$101,'19. Rank these rooms by difficu'!$C$108,'19. Rank these rooms by difficu'!$C$115,'19. Rank these rooms by difficu'!$C$122,'19. Rank these rooms by difficu'!$C$129,'19. Rank these rooms by difficu'!$C$136)</c:f>
              <c:numCache>
                <c:formatCode>0.00%</c:formatCode>
                <c:ptCount val="6"/>
                <c:pt idx="0">
                  <c:v>0</c:v>
                </c:pt>
                <c:pt idx="1">
                  <c:v>0.4</c:v>
                </c:pt>
                <c:pt idx="2">
                  <c:v>0.2</c:v>
                </c:pt>
                <c:pt idx="3">
                  <c:v>0.2</c:v>
                </c:pt>
                <c:pt idx="4">
                  <c:v>0</c:v>
                </c:pt>
                <c:pt idx="5">
                  <c:v>0.2</c:v>
                </c:pt>
              </c:numCache>
            </c:numRef>
          </c:val>
        </c:ser>
        <c:ser>
          <c:idx val="5"/>
          <c:order val="5"/>
          <c:tx>
            <c:v>6</c:v>
          </c:tx>
          <c:spPr>
            <a:solidFill>
              <a:srgbClr val="98D2D1"/>
            </a:solidFill>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dLbl>
              <c:idx val="1"/>
              <c:spPr/>
              <c:txPr>
                <a:bodyPr rot="0" anchor="ctr"/>
                <a:lstStyle/>
                <a:p>
                  <a:pPr algn="ctr">
                    <a:defRPr lang="en-US" sz="700" u="none" baseline="0"/>
                  </a:pPr>
                  <a:endParaRPr lang="en-US"/>
                </a:p>
              </c:txPr>
              <c:showLegendKey val="0"/>
              <c:showVal val="1"/>
              <c:showCatName val="0"/>
              <c:showSerName val="0"/>
              <c:showPercent val="0"/>
              <c:showBubbleSize val="0"/>
            </c:dLbl>
            <c:dLbl>
              <c:idx val="2"/>
              <c:spPr/>
              <c:txPr>
                <a:bodyPr rot="0" anchor="ctr"/>
                <a:lstStyle/>
                <a:p>
                  <a:pPr algn="ctr">
                    <a:defRPr lang="en-US" sz="700" u="none" baseline="0"/>
                  </a:pPr>
                  <a:endParaRPr lang="en-US"/>
                </a:p>
              </c:txPr>
              <c:showLegendKey val="0"/>
              <c:showVal val="1"/>
              <c:showCatName val="0"/>
              <c:showSerName val="0"/>
              <c:showPercent val="0"/>
              <c:showBubbleSize val="0"/>
            </c:dLbl>
            <c:dLbl>
              <c:idx val="3"/>
              <c:spPr/>
              <c:txPr>
                <a:bodyPr rot="0" anchor="ctr"/>
                <a:lstStyle/>
                <a:p>
                  <a:pPr algn="ctr">
                    <a:defRPr lang="en-US" sz="700" u="none" baseline="0"/>
                  </a:pPr>
                  <a:endParaRPr lang="en-US"/>
                </a:p>
              </c:txPr>
              <c:showLegendKey val="0"/>
              <c:showVal val="1"/>
              <c:showCatName val="0"/>
              <c:showSerName val="0"/>
              <c:showPercent val="0"/>
              <c:showBubbleSize val="0"/>
            </c:dLbl>
            <c:dLbl>
              <c:idx val="4"/>
              <c:spPr/>
              <c:txPr>
                <a:bodyPr rot="0" anchor="ctr"/>
                <a:lstStyle/>
                <a:p>
                  <a:pPr algn="ctr">
                    <a:defRPr lang="en-US" sz="700" u="none" baseline="0"/>
                  </a:pPr>
                  <a:endParaRPr lang="en-US"/>
                </a:p>
              </c:txPr>
              <c:showLegendKey val="0"/>
              <c:showVal val="1"/>
              <c:showCatName val="0"/>
              <c:showSerName val="0"/>
              <c:showPercent val="0"/>
              <c:showBubbleSize val="0"/>
            </c:dLbl>
            <c:dLbl>
              <c:idx val="5"/>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6"/>
              <c:pt idx="0">
                <c:v>Room 1</c:v>
              </c:pt>
              <c:pt idx="1">
                <c:v>Room 2</c:v>
              </c:pt>
              <c:pt idx="2">
                <c:v>Room 3</c:v>
              </c:pt>
              <c:pt idx="3">
                <c:v>Room 4</c:v>
              </c:pt>
              <c:pt idx="4">
                <c:v>Room 5</c:v>
              </c:pt>
              <c:pt idx="5">
                <c:v>Room 6</c:v>
              </c:pt>
            </c:strLit>
          </c:cat>
          <c:val>
            <c:numRef>
              <c:f>('19. Rank these rooms by difficu'!$C$102,'19. Rank these rooms by difficu'!$C$109,'19. Rank these rooms by difficu'!$C$116,'19. Rank these rooms by difficu'!$C$123,'19. Rank these rooms by difficu'!$C$130,'19. Rank these rooms by difficu'!$C$137)</c:f>
              <c:numCache>
                <c:formatCode>0.00%</c:formatCode>
                <c:ptCount val="6"/>
                <c:pt idx="0">
                  <c:v>0.8</c:v>
                </c:pt>
                <c:pt idx="1">
                  <c:v>0.2</c:v>
                </c:pt>
                <c:pt idx="2">
                  <c:v>0</c:v>
                </c:pt>
                <c:pt idx="3">
                  <c:v>0</c:v>
                </c:pt>
                <c:pt idx="4">
                  <c:v>0</c:v>
                </c:pt>
                <c:pt idx="5">
                  <c:v>0</c:v>
                </c:pt>
              </c:numCache>
            </c:numRef>
          </c:val>
        </c:ser>
        <c:dLbls>
          <c:showLegendKey val="0"/>
          <c:showVal val="0"/>
          <c:showCatName val="0"/>
          <c:showSerName val="0"/>
          <c:showPercent val="0"/>
          <c:showBubbleSize val="0"/>
        </c:dLbls>
        <c:gapWidth val="150"/>
        <c:overlap val="100"/>
        <c:axId val="452435616"/>
        <c:axId val="452436008"/>
      </c:barChart>
      <c:catAx>
        <c:axId val="452435616"/>
        <c:scaling>
          <c:orientation val="maxMin"/>
        </c:scaling>
        <c:delete val="0"/>
        <c:axPos val="l"/>
        <c:majorGridlines>
          <c:spPr>
            <a:ln>
              <a:solidFill>
                <a:srgbClr val="C0C0C0"/>
              </a:solidFill>
            </a:ln>
          </c:spPr>
        </c:majorGridlines>
        <c:numFmt formatCode="General" sourceLinked="1"/>
        <c:majorTickMark val="in"/>
        <c:minorTickMark val="none"/>
        <c:tickLblPos val="nextTo"/>
        <c:txPr>
          <a:bodyPr rot="0"/>
          <a:lstStyle/>
          <a:p>
            <a:pPr>
              <a:defRPr lang="en-US" sz="700" u="none" baseline="0"/>
            </a:pPr>
            <a:endParaRPr lang="en-US"/>
          </a:p>
        </c:txPr>
        <c:crossAx val="452436008"/>
        <c:crosses val="autoZero"/>
        <c:auto val="0"/>
        <c:lblAlgn val="ctr"/>
        <c:lblOffset val="100"/>
        <c:noMultiLvlLbl val="0"/>
      </c:catAx>
      <c:valAx>
        <c:axId val="452436008"/>
        <c:scaling>
          <c:orientation val="minMax"/>
          <c:min val="0"/>
        </c:scaling>
        <c:delete val="0"/>
        <c:axPos val="t"/>
        <c:majorGridlines>
          <c:spPr>
            <a:ln/>
          </c:spPr>
        </c:majorGridlines>
        <c:numFmt formatCode="0%" sourceLinked="1"/>
        <c:majorTickMark val="in"/>
        <c:minorTickMark val="none"/>
        <c:tickLblPos val="nextTo"/>
        <c:crossAx val="452435616"/>
        <c:crosses val="autoZero"/>
        <c:crossBetween val="between"/>
      </c:valAx>
      <c:spPr>
        <a:solidFill>
          <a:srgbClr val="FFFFFF">
            <a:alpha val="0"/>
          </a:srgbClr>
        </a:solidFill>
        <a:ln w="12700">
          <a:solidFill>
            <a:srgbClr val="808080"/>
          </a:solidFill>
        </a:ln>
      </c:spPr>
    </c:plotArea>
    <c:legend>
      <c:legendPos val="t"/>
      <c:layout/>
      <c:overlay val="0"/>
      <c:spPr>
        <a:ln>
          <a:noFill/>
        </a:ln>
      </c:spPr>
      <c:txPr>
        <a:bodyPr rot="0"/>
        <a:lstStyle/>
        <a:p>
          <a:pPr>
            <a:defRPr lang="en-US" u="none" baseline="0"/>
          </a:pPr>
          <a:endParaRPr lang="en-US"/>
        </a:p>
      </c:txPr>
    </c:legend>
    <c:plotVisOnly val="1"/>
    <c:dispBlanksAs val="gap"/>
    <c:showDLblsOverMax val="0"/>
  </c:chart>
  <c:txPr>
    <a:bodyPr rot="0"/>
    <a:lstStyle/>
    <a:p>
      <a:pPr>
        <a:defRPr lang="en-US" u="none" baseline="0"/>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v>1</c:v>
          </c:tx>
          <c:spPr>
            <a:solidFill>
              <a:srgbClr val="8ED3F7"/>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dLbl>
              <c:idx val="1"/>
              <c:spPr/>
              <c:txPr>
                <a:bodyPr rot="0" anchor="ctr"/>
                <a:lstStyle/>
                <a:p>
                  <a:pPr algn="ctr">
                    <a:defRPr lang="en-US" sz="700" u="none" baseline="0"/>
                  </a:pPr>
                  <a:endParaRPr lang="en-US"/>
                </a:p>
              </c:txPr>
              <c:showLegendKey val="0"/>
              <c:showVal val="1"/>
              <c:showCatName val="0"/>
              <c:showSerName val="0"/>
              <c:showPercent val="0"/>
              <c:showBubbleSize val="0"/>
            </c:dLbl>
            <c:dLbl>
              <c:idx val="2"/>
              <c:spPr/>
              <c:txPr>
                <a:bodyPr rot="0" anchor="ctr"/>
                <a:lstStyle/>
                <a:p>
                  <a:pPr algn="ctr">
                    <a:defRPr lang="en-US" sz="700" u="none" baseline="0"/>
                  </a:pPr>
                  <a:endParaRPr lang="en-US"/>
                </a:p>
              </c:txPr>
              <c:showLegendKey val="0"/>
              <c:showVal val="1"/>
              <c:showCatName val="0"/>
              <c:showSerName val="0"/>
              <c:showPercent val="0"/>
              <c:showBubbleSize val="0"/>
            </c:dLbl>
            <c:dLbl>
              <c:idx val="3"/>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Room 3</c:v>
              </c:pt>
              <c:pt idx="1">
                <c:v>Room 4</c:v>
              </c:pt>
              <c:pt idx="2">
                <c:v>Room 5</c:v>
              </c:pt>
              <c:pt idx="3">
                <c:v>Room 6</c:v>
              </c:pt>
            </c:strLit>
          </c:cat>
          <c:val>
            <c:numRef>
              <c:f>('19. Rank these rooms by dif (2'!$C$53,'19. Rank these rooms by dif (2'!$C$58,'19. Rank these rooms by dif (2'!$C$63,'19. Rank these rooms by dif (2'!$C$68)</c:f>
              <c:numCache>
                <c:formatCode>0.00%</c:formatCode>
                <c:ptCount val="4"/>
                <c:pt idx="0">
                  <c:v>0.33329999999999999</c:v>
                </c:pt>
                <c:pt idx="1">
                  <c:v>0</c:v>
                </c:pt>
                <c:pt idx="2">
                  <c:v>0.33329999999999999</c:v>
                </c:pt>
                <c:pt idx="3">
                  <c:v>0.33329999999999999</c:v>
                </c:pt>
              </c:numCache>
            </c:numRef>
          </c:val>
        </c:ser>
        <c:ser>
          <c:idx val="1"/>
          <c:order val="1"/>
          <c:tx>
            <c:v>2</c:v>
          </c:tx>
          <c:spPr>
            <a:solidFill>
              <a:srgbClr val="85DEA7"/>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dLbl>
              <c:idx val="1"/>
              <c:spPr/>
              <c:txPr>
                <a:bodyPr rot="0" anchor="ctr"/>
                <a:lstStyle/>
                <a:p>
                  <a:pPr algn="ctr">
                    <a:defRPr lang="en-US" sz="700" u="none" baseline="0"/>
                  </a:pPr>
                  <a:endParaRPr lang="en-US"/>
                </a:p>
              </c:txPr>
              <c:showLegendKey val="0"/>
              <c:showVal val="1"/>
              <c:showCatName val="0"/>
              <c:showSerName val="0"/>
              <c:showPercent val="0"/>
              <c:showBubbleSize val="0"/>
            </c:dLbl>
            <c:dLbl>
              <c:idx val="2"/>
              <c:spPr/>
              <c:txPr>
                <a:bodyPr rot="0" anchor="ctr"/>
                <a:lstStyle/>
                <a:p>
                  <a:pPr algn="ctr">
                    <a:defRPr lang="en-US" sz="700" u="none" baseline="0"/>
                  </a:pPr>
                  <a:endParaRPr lang="en-US"/>
                </a:p>
              </c:txPr>
              <c:showLegendKey val="0"/>
              <c:showVal val="1"/>
              <c:showCatName val="0"/>
              <c:showSerName val="0"/>
              <c:showPercent val="0"/>
              <c:showBubbleSize val="0"/>
            </c:dLbl>
            <c:dLbl>
              <c:idx val="3"/>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Room 3</c:v>
              </c:pt>
              <c:pt idx="1">
                <c:v>Room 4</c:v>
              </c:pt>
              <c:pt idx="2">
                <c:v>Room 5</c:v>
              </c:pt>
              <c:pt idx="3">
                <c:v>Room 6</c:v>
              </c:pt>
            </c:strLit>
          </c:cat>
          <c:val>
            <c:numRef>
              <c:f>('19. Rank these rooms by dif (2'!$C$54,'19. Rank these rooms by dif (2'!$C$59,'19. Rank these rooms by dif (2'!$C$64,'19. Rank these rooms by dif (2'!$C$69)</c:f>
              <c:numCache>
                <c:formatCode>0.00%</c:formatCode>
                <c:ptCount val="4"/>
                <c:pt idx="0">
                  <c:v>0.5</c:v>
                </c:pt>
                <c:pt idx="1">
                  <c:v>0.33329999999999999</c:v>
                </c:pt>
                <c:pt idx="2">
                  <c:v>0</c:v>
                </c:pt>
                <c:pt idx="3">
                  <c:v>0.16670000000000001</c:v>
                </c:pt>
              </c:numCache>
            </c:numRef>
          </c:val>
        </c:ser>
        <c:ser>
          <c:idx val="2"/>
          <c:order val="2"/>
          <c:tx>
            <c:v>3</c:v>
          </c:tx>
          <c:spPr>
            <a:solidFill>
              <a:srgbClr val="DCD973"/>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dLbl>
              <c:idx val="1"/>
              <c:spPr/>
              <c:txPr>
                <a:bodyPr rot="0" anchor="ctr"/>
                <a:lstStyle/>
                <a:p>
                  <a:pPr algn="ctr">
                    <a:defRPr lang="en-US" sz="700" u="none" baseline="0"/>
                  </a:pPr>
                  <a:endParaRPr lang="en-US"/>
                </a:p>
              </c:txPr>
              <c:showLegendKey val="0"/>
              <c:showVal val="1"/>
              <c:showCatName val="0"/>
              <c:showSerName val="0"/>
              <c:showPercent val="0"/>
              <c:showBubbleSize val="0"/>
            </c:dLbl>
            <c:dLbl>
              <c:idx val="2"/>
              <c:spPr/>
              <c:txPr>
                <a:bodyPr rot="0" anchor="ctr"/>
                <a:lstStyle/>
                <a:p>
                  <a:pPr algn="ctr">
                    <a:defRPr lang="en-US" sz="700" u="none" baseline="0"/>
                  </a:pPr>
                  <a:endParaRPr lang="en-US"/>
                </a:p>
              </c:txPr>
              <c:showLegendKey val="0"/>
              <c:showVal val="1"/>
              <c:showCatName val="0"/>
              <c:showSerName val="0"/>
              <c:showPercent val="0"/>
              <c:showBubbleSize val="0"/>
            </c:dLbl>
            <c:dLbl>
              <c:idx val="3"/>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Room 3</c:v>
              </c:pt>
              <c:pt idx="1">
                <c:v>Room 4</c:v>
              </c:pt>
              <c:pt idx="2">
                <c:v>Room 5</c:v>
              </c:pt>
              <c:pt idx="3">
                <c:v>Room 6</c:v>
              </c:pt>
            </c:strLit>
          </c:cat>
          <c:val>
            <c:numRef>
              <c:f>('19. Rank these rooms by dif (2'!$C$55,'19. Rank these rooms by dif (2'!$C$60,'19. Rank these rooms by dif (2'!$C$65,'19. Rank these rooms by dif (2'!$C$70)</c:f>
              <c:numCache>
                <c:formatCode>0.00%</c:formatCode>
                <c:ptCount val="4"/>
                <c:pt idx="0">
                  <c:v>0</c:v>
                </c:pt>
                <c:pt idx="1">
                  <c:v>0.33329999999999999</c:v>
                </c:pt>
                <c:pt idx="2">
                  <c:v>0.66670000000000007</c:v>
                </c:pt>
                <c:pt idx="3">
                  <c:v>0</c:v>
                </c:pt>
              </c:numCache>
            </c:numRef>
          </c:val>
        </c:ser>
        <c:ser>
          <c:idx val="3"/>
          <c:order val="3"/>
          <c:tx>
            <c:v>4</c:v>
          </c:tx>
          <c:spPr>
            <a:solidFill>
              <a:srgbClr val="9A888B"/>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dLbl>
              <c:idx val="1"/>
              <c:spPr/>
              <c:txPr>
                <a:bodyPr rot="0" anchor="ctr"/>
                <a:lstStyle/>
                <a:p>
                  <a:pPr algn="ctr">
                    <a:defRPr lang="en-US" sz="700" u="none" baseline="0"/>
                  </a:pPr>
                  <a:endParaRPr lang="en-US"/>
                </a:p>
              </c:txPr>
              <c:showLegendKey val="0"/>
              <c:showVal val="1"/>
              <c:showCatName val="0"/>
              <c:showSerName val="0"/>
              <c:showPercent val="0"/>
              <c:showBubbleSize val="0"/>
            </c:dLbl>
            <c:dLbl>
              <c:idx val="2"/>
              <c:spPr/>
              <c:txPr>
                <a:bodyPr rot="0" anchor="ctr"/>
                <a:lstStyle/>
                <a:p>
                  <a:pPr algn="ctr">
                    <a:defRPr lang="en-US" sz="700" u="none" baseline="0"/>
                  </a:pPr>
                  <a:endParaRPr lang="en-US"/>
                </a:p>
              </c:txPr>
              <c:showLegendKey val="0"/>
              <c:showVal val="1"/>
              <c:showCatName val="0"/>
              <c:showSerName val="0"/>
              <c:showPercent val="0"/>
              <c:showBubbleSize val="0"/>
            </c:dLbl>
            <c:dLbl>
              <c:idx val="3"/>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Room 3</c:v>
              </c:pt>
              <c:pt idx="1">
                <c:v>Room 4</c:v>
              </c:pt>
              <c:pt idx="2">
                <c:v>Room 5</c:v>
              </c:pt>
              <c:pt idx="3">
                <c:v>Room 6</c:v>
              </c:pt>
            </c:strLit>
          </c:cat>
          <c:val>
            <c:numRef>
              <c:f>('19. Rank these rooms by dif (2'!$C$56,'19. Rank these rooms by dif (2'!$C$61,'19. Rank these rooms by dif (2'!$C$66,'19. Rank these rooms by dif (2'!$C$71)</c:f>
              <c:numCache>
                <c:formatCode>0.00%</c:formatCode>
                <c:ptCount val="4"/>
                <c:pt idx="0">
                  <c:v>0.16670000000000001</c:v>
                </c:pt>
                <c:pt idx="1">
                  <c:v>0.33329999999999999</c:v>
                </c:pt>
                <c:pt idx="2">
                  <c:v>0</c:v>
                </c:pt>
                <c:pt idx="3">
                  <c:v>0.5</c:v>
                </c:pt>
              </c:numCache>
            </c:numRef>
          </c:val>
        </c:ser>
        <c:dLbls>
          <c:showLegendKey val="0"/>
          <c:showVal val="0"/>
          <c:showCatName val="0"/>
          <c:showSerName val="0"/>
          <c:showPercent val="0"/>
          <c:showBubbleSize val="0"/>
        </c:dLbls>
        <c:gapWidth val="150"/>
        <c:overlap val="100"/>
        <c:axId val="452436792"/>
        <c:axId val="452437184"/>
      </c:barChart>
      <c:catAx>
        <c:axId val="452436792"/>
        <c:scaling>
          <c:orientation val="maxMin"/>
        </c:scaling>
        <c:delete val="0"/>
        <c:axPos val="l"/>
        <c:majorGridlines>
          <c:spPr>
            <a:ln>
              <a:solidFill>
                <a:srgbClr val="C0C0C0"/>
              </a:solidFill>
            </a:ln>
          </c:spPr>
        </c:majorGridlines>
        <c:numFmt formatCode="General" sourceLinked="1"/>
        <c:majorTickMark val="in"/>
        <c:minorTickMark val="none"/>
        <c:tickLblPos val="nextTo"/>
        <c:txPr>
          <a:bodyPr rot="0"/>
          <a:lstStyle/>
          <a:p>
            <a:pPr>
              <a:defRPr lang="en-US" sz="700" u="none" baseline="0"/>
            </a:pPr>
            <a:endParaRPr lang="en-US"/>
          </a:p>
        </c:txPr>
        <c:crossAx val="452437184"/>
        <c:crosses val="autoZero"/>
        <c:auto val="0"/>
        <c:lblAlgn val="ctr"/>
        <c:lblOffset val="100"/>
        <c:noMultiLvlLbl val="0"/>
      </c:catAx>
      <c:valAx>
        <c:axId val="452437184"/>
        <c:scaling>
          <c:orientation val="minMax"/>
          <c:min val="0"/>
        </c:scaling>
        <c:delete val="0"/>
        <c:axPos val="t"/>
        <c:majorGridlines>
          <c:spPr>
            <a:ln/>
          </c:spPr>
        </c:majorGridlines>
        <c:numFmt formatCode="0%" sourceLinked="1"/>
        <c:majorTickMark val="in"/>
        <c:minorTickMark val="none"/>
        <c:tickLblPos val="nextTo"/>
        <c:crossAx val="452436792"/>
        <c:crosses val="autoZero"/>
        <c:crossBetween val="between"/>
      </c:valAx>
      <c:spPr>
        <a:solidFill>
          <a:srgbClr val="FFFFFF">
            <a:alpha val="0"/>
          </a:srgbClr>
        </a:solidFill>
        <a:ln w="12700">
          <a:solidFill>
            <a:srgbClr val="808080"/>
          </a:solidFill>
        </a:ln>
      </c:spPr>
    </c:plotArea>
    <c:legend>
      <c:legendPos val="t"/>
      <c:overlay val="0"/>
      <c:spPr>
        <a:ln>
          <a:noFill/>
        </a:ln>
      </c:spPr>
      <c:txPr>
        <a:bodyPr rot="0"/>
        <a:lstStyle/>
        <a:p>
          <a:pPr>
            <a:defRPr lang="en-US" u="none" baseline="0"/>
          </a:pPr>
          <a:endParaRPr lang="en-US"/>
        </a:p>
      </c:txPr>
    </c:legend>
    <c:plotVisOnly val="1"/>
    <c:dispBlanksAs val="gap"/>
    <c:showDLblsOverMax val="0"/>
  </c:chart>
  <c:txPr>
    <a:bodyPr rot="0"/>
    <a:lstStyle/>
    <a:p>
      <a:pPr>
        <a:defRPr lang="en-US" u="none" baseline="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val>
            <c:numRef>
              <c:f>Sheet1!$AS$67:$AS$68</c:f>
              <c:numCache>
                <c:formatCode>General</c:formatCode>
                <c:ptCount val="2"/>
                <c:pt idx="0">
                  <c:v>18</c:v>
                </c:pt>
                <c:pt idx="1">
                  <c:v>1</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16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v>1</c:v>
          </c:tx>
          <c:spPr>
            <a:solidFill>
              <a:srgbClr val="8ED3F7"/>
            </a:solidFill>
          </c:spPr>
          <c:invertIfNegative val="0"/>
          <c:dPt>
            <c:idx val="0"/>
            <c:invertIfNegative val="0"/>
            <c:bubble3D val="0"/>
          </c:dPt>
          <c:dPt>
            <c:idx val="1"/>
            <c:invertIfNegative val="0"/>
            <c:bubble3D val="0"/>
          </c:dPt>
          <c:dPt>
            <c:idx val="2"/>
            <c:invertIfNegative val="0"/>
            <c:bubble3D val="0"/>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dLbl>
              <c:idx val="1"/>
              <c:spPr/>
              <c:txPr>
                <a:bodyPr rot="0" anchor="ctr"/>
                <a:lstStyle/>
                <a:p>
                  <a:pPr algn="ctr">
                    <a:defRPr lang="en-US" sz="700" u="none" baseline="0"/>
                  </a:pPr>
                  <a:endParaRPr lang="en-US"/>
                </a:p>
              </c:txPr>
              <c:showLegendKey val="0"/>
              <c:showVal val="1"/>
              <c:showCatName val="0"/>
              <c:showSerName val="0"/>
              <c:showPercent val="0"/>
              <c:showBubbleSize val="0"/>
            </c:dLbl>
            <c:dLbl>
              <c:idx val="2"/>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Room 1</c:v>
              </c:pt>
              <c:pt idx="1">
                <c:v>Room 2</c:v>
              </c:pt>
              <c:pt idx="2">
                <c:v>Room 3</c:v>
              </c:pt>
            </c:strLit>
          </c:cat>
          <c:val>
            <c:numRef>
              <c:f>('20. Rank these rooms by dif (2'!$C$38,'20. Rank these rooms by dif (2'!$C$42,'20. Rank these rooms by dif (2'!$C$46)</c:f>
              <c:numCache>
                <c:formatCode>0.00%</c:formatCode>
                <c:ptCount val="3"/>
                <c:pt idx="0">
                  <c:v>0</c:v>
                </c:pt>
                <c:pt idx="1">
                  <c:v>0.125</c:v>
                </c:pt>
                <c:pt idx="2">
                  <c:v>0.875</c:v>
                </c:pt>
              </c:numCache>
            </c:numRef>
          </c:val>
        </c:ser>
        <c:ser>
          <c:idx val="1"/>
          <c:order val="1"/>
          <c:tx>
            <c:v>2</c:v>
          </c:tx>
          <c:spPr>
            <a:solidFill>
              <a:srgbClr val="85DEA7"/>
            </a:solidFill>
          </c:spPr>
          <c:invertIfNegative val="0"/>
          <c:dPt>
            <c:idx val="0"/>
            <c:invertIfNegative val="0"/>
            <c:bubble3D val="0"/>
          </c:dPt>
          <c:dPt>
            <c:idx val="1"/>
            <c:invertIfNegative val="0"/>
            <c:bubble3D val="0"/>
          </c:dPt>
          <c:dPt>
            <c:idx val="2"/>
            <c:invertIfNegative val="0"/>
            <c:bubble3D val="0"/>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dLbl>
              <c:idx val="1"/>
              <c:spPr/>
              <c:txPr>
                <a:bodyPr rot="0" anchor="ctr"/>
                <a:lstStyle/>
                <a:p>
                  <a:pPr algn="ctr">
                    <a:defRPr lang="en-US" sz="700" u="none" baseline="0"/>
                  </a:pPr>
                  <a:endParaRPr lang="en-US"/>
                </a:p>
              </c:txPr>
              <c:showLegendKey val="0"/>
              <c:showVal val="1"/>
              <c:showCatName val="0"/>
              <c:showSerName val="0"/>
              <c:showPercent val="0"/>
              <c:showBubbleSize val="0"/>
            </c:dLbl>
            <c:dLbl>
              <c:idx val="2"/>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Room 1</c:v>
              </c:pt>
              <c:pt idx="1">
                <c:v>Room 2</c:v>
              </c:pt>
              <c:pt idx="2">
                <c:v>Room 3</c:v>
              </c:pt>
            </c:strLit>
          </c:cat>
          <c:val>
            <c:numRef>
              <c:f>('20. Rank these rooms by dif (2'!$C$39,'20. Rank these rooms by dif (2'!$C$43,'20. Rank these rooms by dif (2'!$C$47)</c:f>
              <c:numCache>
                <c:formatCode>0.00%</c:formatCode>
                <c:ptCount val="3"/>
                <c:pt idx="0">
                  <c:v>0.375</c:v>
                </c:pt>
                <c:pt idx="1">
                  <c:v>0.5</c:v>
                </c:pt>
                <c:pt idx="2">
                  <c:v>0.125</c:v>
                </c:pt>
              </c:numCache>
            </c:numRef>
          </c:val>
        </c:ser>
        <c:ser>
          <c:idx val="2"/>
          <c:order val="2"/>
          <c:tx>
            <c:v>3</c:v>
          </c:tx>
          <c:spPr>
            <a:solidFill>
              <a:srgbClr val="DCD973"/>
            </a:solidFill>
          </c:spPr>
          <c:invertIfNegative val="0"/>
          <c:dPt>
            <c:idx val="0"/>
            <c:invertIfNegative val="0"/>
            <c:bubble3D val="0"/>
          </c:dPt>
          <c:dPt>
            <c:idx val="1"/>
            <c:invertIfNegative val="0"/>
            <c:bubble3D val="0"/>
          </c:dPt>
          <c:dPt>
            <c:idx val="2"/>
            <c:invertIfNegative val="0"/>
            <c:bubble3D val="0"/>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dLbl>
              <c:idx val="1"/>
              <c:spPr/>
              <c:txPr>
                <a:bodyPr rot="0" anchor="ctr"/>
                <a:lstStyle/>
                <a:p>
                  <a:pPr algn="ctr">
                    <a:defRPr lang="en-US" sz="700" u="none" baseline="0"/>
                  </a:pPr>
                  <a:endParaRPr lang="en-US"/>
                </a:p>
              </c:txPr>
              <c:showLegendKey val="0"/>
              <c:showVal val="1"/>
              <c:showCatName val="0"/>
              <c:showSerName val="0"/>
              <c:showPercent val="0"/>
              <c:showBubbleSize val="0"/>
            </c:dLbl>
            <c:dLbl>
              <c:idx val="2"/>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Room 1</c:v>
              </c:pt>
              <c:pt idx="1">
                <c:v>Room 2</c:v>
              </c:pt>
              <c:pt idx="2">
                <c:v>Room 3</c:v>
              </c:pt>
            </c:strLit>
          </c:cat>
          <c:val>
            <c:numRef>
              <c:f>('20. Rank these rooms by dif (2'!$C$40,'20. Rank these rooms by dif (2'!$C$44,'20. Rank these rooms by dif (2'!$C$48)</c:f>
              <c:numCache>
                <c:formatCode>0.00%</c:formatCode>
                <c:ptCount val="3"/>
                <c:pt idx="0">
                  <c:v>0.625</c:v>
                </c:pt>
                <c:pt idx="1">
                  <c:v>0.375</c:v>
                </c:pt>
                <c:pt idx="2">
                  <c:v>0</c:v>
                </c:pt>
              </c:numCache>
            </c:numRef>
          </c:val>
        </c:ser>
        <c:dLbls>
          <c:showLegendKey val="0"/>
          <c:showVal val="0"/>
          <c:showCatName val="0"/>
          <c:showSerName val="0"/>
          <c:showPercent val="0"/>
          <c:showBubbleSize val="0"/>
        </c:dLbls>
        <c:gapWidth val="150"/>
        <c:overlap val="100"/>
        <c:axId val="452437968"/>
        <c:axId val="452438360"/>
      </c:barChart>
      <c:catAx>
        <c:axId val="452437968"/>
        <c:scaling>
          <c:orientation val="maxMin"/>
        </c:scaling>
        <c:delete val="0"/>
        <c:axPos val="l"/>
        <c:majorGridlines>
          <c:spPr>
            <a:ln>
              <a:solidFill>
                <a:srgbClr val="C0C0C0"/>
              </a:solidFill>
            </a:ln>
          </c:spPr>
        </c:majorGridlines>
        <c:numFmt formatCode="General" sourceLinked="1"/>
        <c:majorTickMark val="in"/>
        <c:minorTickMark val="none"/>
        <c:tickLblPos val="nextTo"/>
        <c:txPr>
          <a:bodyPr rot="0"/>
          <a:lstStyle/>
          <a:p>
            <a:pPr>
              <a:defRPr lang="en-US" sz="700" u="none" baseline="0"/>
            </a:pPr>
            <a:endParaRPr lang="en-US"/>
          </a:p>
        </c:txPr>
        <c:crossAx val="452438360"/>
        <c:crosses val="autoZero"/>
        <c:auto val="0"/>
        <c:lblAlgn val="ctr"/>
        <c:lblOffset val="100"/>
        <c:noMultiLvlLbl val="0"/>
      </c:catAx>
      <c:valAx>
        <c:axId val="452438360"/>
        <c:scaling>
          <c:orientation val="minMax"/>
          <c:min val="0"/>
        </c:scaling>
        <c:delete val="0"/>
        <c:axPos val="t"/>
        <c:majorGridlines>
          <c:spPr>
            <a:ln/>
          </c:spPr>
        </c:majorGridlines>
        <c:numFmt formatCode="0%" sourceLinked="1"/>
        <c:majorTickMark val="in"/>
        <c:minorTickMark val="none"/>
        <c:tickLblPos val="nextTo"/>
        <c:crossAx val="452437968"/>
        <c:crosses val="autoZero"/>
        <c:crossBetween val="between"/>
      </c:valAx>
      <c:spPr>
        <a:solidFill>
          <a:srgbClr val="FFFFFF">
            <a:alpha val="0"/>
          </a:srgbClr>
        </a:solidFill>
        <a:ln w="12700">
          <a:solidFill>
            <a:srgbClr val="808080"/>
          </a:solidFill>
        </a:ln>
      </c:spPr>
    </c:plotArea>
    <c:legend>
      <c:legendPos val="t"/>
      <c:overlay val="0"/>
      <c:spPr>
        <a:ln>
          <a:noFill/>
        </a:ln>
      </c:spPr>
      <c:txPr>
        <a:bodyPr rot="0"/>
        <a:lstStyle/>
        <a:p>
          <a:pPr>
            <a:defRPr lang="en-US" u="none" baseline="0"/>
          </a:pPr>
          <a:endParaRPr lang="en-US"/>
        </a:p>
      </c:txPr>
    </c:legend>
    <c:plotVisOnly val="1"/>
    <c:dispBlanksAs val="gap"/>
    <c:showDLblsOverMax val="0"/>
  </c:chart>
  <c:txPr>
    <a:bodyPr rot="0"/>
    <a:lstStyle/>
    <a:p>
      <a:pPr>
        <a:defRPr lang="en-US" u="none" baseline="0"/>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v>Strongly Disagree</c:v>
          </c:tx>
          <c:spPr>
            <a:solidFill>
              <a:srgbClr val="8ED3F7"/>
            </a:solidFill>
          </c:spPr>
          <c:invertIfNegative val="0"/>
          <c:dPt>
            <c:idx val="0"/>
            <c:invertIfNegative val="0"/>
            <c:bubble3D val="0"/>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Please adjust the slider.</c:v>
              </c:pt>
            </c:strLit>
          </c:cat>
          <c:val>
            <c:numRef>
              <c:f>'20. The ramp up of difficulty i'!$C$38</c:f>
              <c:numCache>
                <c:formatCode>0.00%</c:formatCode>
                <c:ptCount val="1"/>
                <c:pt idx="0">
                  <c:v>0</c:v>
                </c:pt>
              </c:numCache>
            </c:numRef>
          </c:val>
        </c:ser>
        <c:ser>
          <c:idx val="1"/>
          <c:order val="1"/>
          <c:tx>
            <c:v>Disagree</c:v>
          </c:tx>
          <c:spPr>
            <a:solidFill>
              <a:srgbClr val="85DEA7"/>
            </a:solidFill>
          </c:spPr>
          <c:invertIfNegative val="0"/>
          <c:dPt>
            <c:idx val="0"/>
            <c:invertIfNegative val="0"/>
            <c:bubble3D val="0"/>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Please adjust the slider.</c:v>
              </c:pt>
            </c:strLit>
          </c:cat>
          <c:val>
            <c:numRef>
              <c:f>'20. The ramp up of difficulty i'!$C$39</c:f>
              <c:numCache>
                <c:formatCode>0.00%</c:formatCode>
                <c:ptCount val="1"/>
                <c:pt idx="0">
                  <c:v>0.15789473684210525</c:v>
                </c:pt>
              </c:numCache>
            </c:numRef>
          </c:val>
        </c:ser>
        <c:ser>
          <c:idx val="2"/>
          <c:order val="2"/>
          <c:tx>
            <c:v>Neither Agree or Disagree</c:v>
          </c:tx>
          <c:spPr>
            <a:solidFill>
              <a:srgbClr val="DCD973"/>
            </a:solidFill>
          </c:spPr>
          <c:invertIfNegative val="0"/>
          <c:dPt>
            <c:idx val="0"/>
            <c:invertIfNegative val="0"/>
            <c:bubble3D val="0"/>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Please adjust the slider.</c:v>
              </c:pt>
            </c:strLit>
          </c:cat>
          <c:val>
            <c:numRef>
              <c:f>'20. The ramp up of difficulty i'!$C$40</c:f>
              <c:numCache>
                <c:formatCode>0.00%</c:formatCode>
                <c:ptCount val="1"/>
                <c:pt idx="0">
                  <c:v>0.26315789473684209</c:v>
                </c:pt>
              </c:numCache>
            </c:numRef>
          </c:val>
        </c:ser>
        <c:ser>
          <c:idx val="3"/>
          <c:order val="3"/>
          <c:tx>
            <c:v>Agree</c:v>
          </c:tx>
          <c:spPr>
            <a:solidFill>
              <a:srgbClr val="9A888B"/>
            </a:solidFill>
          </c:spPr>
          <c:invertIfNegative val="0"/>
          <c:dPt>
            <c:idx val="0"/>
            <c:invertIfNegative val="0"/>
            <c:bubble3D val="0"/>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Please adjust the slider.</c:v>
              </c:pt>
            </c:strLit>
          </c:cat>
          <c:val>
            <c:numRef>
              <c:f>'20. The ramp up of difficulty i'!$C$41</c:f>
              <c:numCache>
                <c:formatCode>0.00%</c:formatCode>
                <c:ptCount val="1"/>
                <c:pt idx="0">
                  <c:v>0.42105263157894735</c:v>
                </c:pt>
              </c:numCache>
            </c:numRef>
          </c:val>
        </c:ser>
        <c:ser>
          <c:idx val="4"/>
          <c:order val="4"/>
          <c:tx>
            <c:v>Strongly Agree</c:v>
          </c:tx>
          <c:spPr>
            <a:solidFill>
              <a:srgbClr val="E79C92"/>
            </a:solidFill>
          </c:spPr>
          <c:invertIfNegative val="0"/>
          <c:dPt>
            <c:idx val="0"/>
            <c:invertIfNegative val="0"/>
            <c:bubble3D val="0"/>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Please adjust the slider.</c:v>
              </c:pt>
            </c:strLit>
          </c:cat>
          <c:val>
            <c:numRef>
              <c:f>'20. The ramp up of difficulty i'!$C$42</c:f>
              <c:numCache>
                <c:formatCode>0.00%</c:formatCode>
                <c:ptCount val="1"/>
                <c:pt idx="0">
                  <c:v>0.15789473684210525</c:v>
                </c:pt>
              </c:numCache>
            </c:numRef>
          </c:val>
        </c:ser>
        <c:dLbls>
          <c:showLegendKey val="0"/>
          <c:showVal val="0"/>
          <c:showCatName val="0"/>
          <c:showSerName val="0"/>
          <c:showPercent val="0"/>
          <c:showBubbleSize val="0"/>
        </c:dLbls>
        <c:gapWidth val="150"/>
        <c:overlap val="100"/>
        <c:axId val="452439144"/>
        <c:axId val="452439536"/>
      </c:barChart>
      <c:catAx>
        <c:axId val="452439144"/>
        <c:scaling>
          <c:orientation val="maxMin"/>
        </c:scaling>
        <c:delete val="0"/>
        <c:axPos val="l"/>
        <c:majorGridlines>
          <c:spPr>
            <a:ln>
              <a:solidFill>
                <a:srgbClr val="C0C0C0"/>
              </a:solidFill>
            </a:ln>
          </c:spPr>
        </c:majorGridlines>
        <c:numFmt formatCode="General" sourceLinked="1"/>
        <c:majorTickMark val="in"/>
        <c:minorTickMark val="none"/>
        <c:tickLblPos val="nextTo"/>
        <c:txPr>
          <a:bodyPr rot="0"/>
          <a:lstStyle/>
          <a:p>
            <a:pPr>
              <a:defRPr lang="en-US" sz="700" u="none" baseline="0"/>
            </a:pPr>
            <a:endParaRPr lang="en-US"/>
          </a:p>
        </c:txPr>
        <c:crossAx val="452439536"/>
        <c:crosses val="autoZero"/>
        <c:auto val="0"/>
        <c:lblAlgn val="ctr"/>
        <c:lblOffset val="100"/>
        <c:noMultiLvlLbl val="0"/>
      </c:catAx>
      <c:valAx>
        <c:axId val="452439536"/>
        <c:scaling>
          <c:orientation val="minMax"/>
          <c:min val="0"/>
        </c:scaling>
        <c:delete val="0"/>
        <c:axPos val="t"/>
        <c:majorGridlines>
          <c:spPr>
            <a:ln/>
          </c:spPr>
        </c:majorGridlines>
        <c:numFmt formatCode="0%" sourceLinked="1"/>
        <c:majorTickMark val="in"/>
        <c:minorTickMark val="none"/>
        <c:tickLblPos val="nextTo"/>
        <c:crossAx val="452439144"/>
        <c:crosses val="autoZero"/>
        <c:crossBetween val="between"/>
      </c:valAx>
      <c:spPr>
        <a:solidFill>
          <a:srgbClr val="FFFFFF">
            <a:alpha val="0"/>
          </a:srgbClr>
        </a:solidFill>
        <a:ln w="12700">
          <a:solidFill>
            <a:srgbClr val="808080"/>
          </a:solidFill>
        </a:ln>
      </c:spPr>
    </c:plotArea>
    <c:legend>
      <c:legendPos val="t"/>
      <c:overlay val="0"/>
      <c:spPr>
        <a:ln>
          <a:noFill/>
        </a:ln>
      </c:spPr>
      <c:txPr>
        <a:bodyPr rot="0"/>
        <a:lstStyle/>
        <a:p>
          <a:pPr>
            <a:defRPr lang="en-US" u="none" baseline="0"/>
          </a:pPr>
          <a:endParaRPr lang="en-US"/>
        </a:p>
      </c:txPr>
    </c:legend>
    <c:plotVisOnly val="1"/>
    <c:dispBlanksAs val="gap"/>
    <c:showDLblsOverMax val="0"/>
  </c:chart>
  <c:txPr>
    <a:bodyPr rot="0"/>
    <a:lstStyle/>
    <a:p>
      <a:pPr>
        <a:defRPr lang="en-US" u="none" baseline="0"/>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v>1</c:v>
          </c:tx>
          <c:spPr>
            <a:solidFill>
              <a:srgbClr val="8ED3F7"/>
            </a:solidFill>
          </c:spPr>
          <c:invertIfNegative val="0"/>
          <c:dPt>
            <c:idx val="0"/>
            <c:invertIfNegative val="0"/>
            <c:bubble3D val="0"/>
          </c:dPt>
          <c:dPt>
            <c:idx val="1"/>
            <c:invertIfNegative val="0"/>
            <c:bubble3D val="0"/>
          </c:dPt>
          <c:dPt>
            <c:idx val="2"/>
            <c:invertIfNegative val="0"/>
            <c:bubble3D val="0"/>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dLbl>
              <c:idx val="1"/>
              <c:spPr/>
              <c:txPr>
                <a:bodyPr rot="0" anchor="ctr"/>
                <a:lstStyle/>
                <a:p>
                  <a:pPr algn="ctr">
                    <a:defRPr lang="en-US" sz="700" u="none" baseline="0"/>
                  </a:pPr>
                  <a:endParaRPr lang="en-US"/>
                </a:p>
              </c:txPr>
              <c:showLegendKey val="0"/>
              <c:showVal val="1"/>
              <c:showCatName val="0"/>
              <c:showSerName val="0"/>
              <c:showPercent val="0"/>
              <c:showBubbleSize val="0"/>
            </c:dLbl>
            <c:dLbl>
              <c:idx val="2"/>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Poor Pacing</c:v>
              </c:pt>
              <c:pt idx="1">
                <c:v>Complexity of ability interactions (i...</c:v>
              </c:pt>
              <c:pt idx="2">
                <c:v>Puzzle complexity</c:v>
              </c:pt>
            </c:strLit>
          </c:cat>
          <c:val>
            <c:numRef>
              <c:f>('22. Rank what you feel cont (2'!$C$38,'22. Rank what you feel cont (2'!$C$42,'22. Rank what you feel cont (2'!$C$46)</c:f>
              <c:numCache>
                <c:formatCode>0.00%</c:formatCode>
                <c:ptCount val="3"/>
                <c:pt idx="0">
                  <c:v>0.2</c:v>
                </c:pt>
                <c:pt idx="1">
                  <c:v>0.6</c:v>
                </c:pt>
                <c:pt idx="2">
                  <c:v>0.2</c:v>
                </c:pt>
              </c:numCache>
            </c:numRef>
          </c:val>
        </c:ser>
        <c:ser>
          <c:idx val="1"/>
          <c:order val="1"/>
          <c:tx>
            <c:v>2</c:v>
          </c:tx>
          <c:spPr>
            <a:solidFill>
              <a:srgbClr val="85DEA7"/>
            </a:solidFill>
          </c:spPr>
          <c:invertIfNegative val="0"/>
          <c:dPt>
            <c:idx val="0"/>
            <c:invertIfNegative val="0"/>
            <c:bubble3D val="0"/>
          </c:dPt>
          <c:dPt>
            <c:idx val="1"/>
            <c:invertIfNegative val="0"/>
            <c:bubble3D val="0"/>
          </c:dPt>
          <c:dPt>
            <c:idx val="2"/>
            <c:invertIfNegative val="0"/>
            <c:bubble3D val="0"/>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dLbl>
              <c:idx val="1"/>
              <c:spPr/>
              <c:txPr>
                <a:bodyPr rot="0" anchor="ctr"/>
                <a:lstStyle/>
                <a:p>
                  <a:pPr algn="ctr">
                    <a:defRPr lang="en-US" sz="700" u="none" baseline="0"/>
                  </a:pPr>
                  <a:endParaRPr lang="en-US"/>
                </a:p>
              </c:txPr>
              <c:showLegendKey val="0"/>
              <c:showVal val="1"/>
              <c:showCatName val="0"/>
              <c:showSerName val="0"/>
              <c:showPercent val="0"/>
              <c:showBubbleSize val="0"/>
            </c:dLbl>
            <c:dLbl>
              <c:idx val="2"/>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Poor Pacing</c:v>
              </c:pt>
              <c:pt idx="1">
                <c:v>Complexity of ability interactions (i...</c:v>
              </c:pt>
              <c:pt idx="2">
                <c:v>Puzzle complexity</c:v>
              </c:pt>
            </c:strLit>
          </c:cat>
          <c:val>
            <c:numRef>
              <c:f>('22. Rank what you feel cont (2'!$C$39,'22. Rank what you feel cont (2'!$C$43,'22. Rank what you feel cont (2'!$C$47)</c:f>
              <c:numCache>
                <c:formatCode>0.00%</c:formatCode>
                <c:ptCount val="3"/>
                <c:pt idx="0">
                  <c:v>0.2</c:v>
                </c:pt>
                <c:pt idx="1">
                  <c:v>0.4</c:v>
                </c:pt>
                <c:pt idx="2">
                  <c:v>0.4</c:v>
                </c:pt>
              </c:numCache>
            </c:numRef>
          </c:val>
        </c:ser>
        <c:ser>
          <c:idx val="2"/>
          <c:order val="2"/>
          <c:tx>
            <c:v>3</c:v>
          </c:tx>
          <c:spPr>
            <a:solidFill>
              <a:srgbClr val="DCD973"/>
            </a:solidFill>
          </c:spPr>
          <c:invertIfNegative val="0"/>
          <c:dPt>
            <c:idx val="0"/>
            <c:invertIfNegative val="0"/>
            <c:bubble3D val="0"/>
          </c:dPt>
          <c:dPt>
            <c:idx val="1"/>
            <c:invertIfNegative val="0"/>
            <c:bubble3D val="0"/>
          </c:dPt>
          <c:dPt>
            <c:idx val="2"/>
            <c:invertIfNegative val="0"/>
            <c:bubble3D val="0"/>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dLbl>
              <c:idx val="1"/>
              <c:spPr/>
              <c:txPr>
                <a:bodyPr rot="0" anchor="ctr"/>
                <a:lstStyle/>
                <a:p>
                  <a:pPr algn="ctr">
                    <a:defRPr lang="en-US" sz="700" u="none" baseline="0"/>
                  </a:pPr>
                  <a:endParaRPr lang="en-US"/>
                </a:p>
              </c:txPr>
              <c:showLegendKey val="0"/>
              <c:showVal val="1"/>
              <c:showCatName val="0"/>
              <c:showSerName val="0"/>
              <c:showPercent val="0"/>
              <c:showBubbleSize val="0"/>
            </c:dLbl>
            <c:dLbl>
              <c:idx val="2"/>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Poor Pacing</c:v>
              </c:pt>
              <c:pt idx="1">
                <c:v>Complexity of ability interactions (i...</c:v>
              </c:pt>
              <c:pt idx="2">
                <c:v>Puzzle complexity</c:v>
              </c:pt>
            </c:strLit>
          </c:cat>
          <c:val>
            <c:numRef>
              <c:f>('22. Rank what you feel cont (2'!$C$40,'22. Rank what you feel cont (2'!$C$44,'22. Rank what you feel cont (2'!$C$48)</c:f>
              <c:numCache>
                <c:formatCode>0.00%</c:formatCode>
                <c:ptCount val="3"/>
                <c:pt idx="0">
                  <c:v>0.6</c:v>
                </c:pt>
                <c:pt idx="1">
                  <c:v>0</c:v>
                </c:pt>
                <c:pt idx="2">
                  <c:v>0.4</c:v>
                </c:pt>
              </c:numCache>
            </c:numRef>
          </c:val>
        </c:ser>
        <c:dLbls>
          <c:showLegendKey val="0"/>
          <c:showVal val="0"/>
          <c:showCatName val="0"/>
          <c:showSerName val="0"/>
          <c:showPercent val="0"/>
          <c:showBubbleSize val="0"/>
        </c:dLbls>
        <c:gapWidth val="150"/>
        <c:overlap val="100"/>
        <c:axId val="457694608"/>
        <c:axId val="457695000"/>
      </c:barChart>
      <c:catAx>
        <c:axId val="457694608"/>
        <c:scaling>
          <c:orientation val="maxMin"/>
        </c:scaling>
        <c:delete val="0"/>
        <c:axPos val="l"/>
        <c:majorGridlines>
          <c:spPr>
            <a:ln>
              <a:solidFill>
                <a:srgbClr val="C0C0C0"/>
              </a:solidFill>
            </a:ln>
          </c:spPr>
        </c:majorGridlines>
        <c:numFmt formatCode="General" sourceLinked="1"/>
        <c:majorTickMark val="in"/>
        <c:minorTickMark val="none"/>
        <c:tickLblPos val="nextTo"/>
        <c:txPr>
          <a:bodyPr rot="0"/>
          <a:lstStyle/>
          <a:p>
            <a:pPr>
              <a:defRPr lang="en-US" sz="700" u="none" baseline="0"/>
            </a:pPr>
            <a:endParaRPr lang="en-US"/>
          </a:p>
        </c:txPr>
        <c:crossAx val="457695000"/>
        <c:crosses val="autoZero"/>
        <c:auto val="0"/>
        <c:lblAlgn val="ctr"/>
        <c:lblOffset val="100"/>
        <c:noMultiLvlLbl val="0"/>
      </c:catAx>
      <c:valAx>
        <c:axId val="457695000"/>
        <c:scaling>
          <c:orientation val="minMax"/>
          <c:min val="0"/>
        </c:scaling>
        <c:delete val="0"/>
        <c:axPos val="t"/>
        <c:majorGridlines>
          <c:spPr>
            <a:ln/>
          </c:spPr>
        </c:majorGridlines>
        <c:numFmt formatCode="0%" sourceLinked="1"/>
        <c:majorTickMark val="in"/>
        <c:minorTickMark val="none"/>
        <c:tickLblPos val="nextTo"/>
        <c:crossAx val="457694608"/>
        <c:crosses val="autoZero"/>
        <c:crossBetween val="between"/>
      </c:valAx>
      <c:spPr>
        <a:solidFill>
          <a:srgbClr val="FFFFFF">
            <a:alpha val="0"/>
          </a:srgbClr>
        </a:solidFill>
        <a:ln w="12700">
          <a:solidFill>
            <a:srgbClr val="808080"/>
          </a:solidFill>
        </a:ln>
      </c:spPr>
    </c:plotArea>
    <c:legend>
      <c:legendPos val="t"/>
      <c:overlay val="0"/>
      <c:spPr>
        <a:ln>
          <a:noFill/>
        </a:ln>
      </c:spPr>
      <c:txPr>
        <a:bodyPr rot="0"/>
        <a:lstStyle/>
        <a:p>
          <a:pPr>
            <a:defRPr lang="en-US" u="none" baseline="0"/>
          </a:pPr>
          <a:endParaRPr lang="en-US"/>
        </a:p>
      </c:txPr>
    </c:legend>
    <c:plotVisOnly val="1"/>
    <c:dispBlanksAs val="gap"/>
    <c:showDLblsOverMax val="0"/>
  </c:chart>
  <c:txPr>
    <a:bodyPr rot="0"/>
    <a:lstStyle/>
    <a:p>
      <a:pPr>
        <a:defRPr lang="en-US" u="none" baseline="0"/>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v>Total (% &amp; freq col)</c:v>
          </c:tx>
          <c:dPt>
            <c:idx val="0"/>
            <c:bubble3D val="0"/>
            <c:spPr>
              <a:solidFill>
                <a:srgbClr val="8ED3F7"/>
              </a:solidFill>
            </c:spPr>
          </c:dPt>
          <c:dPt>
            <c:idx val="1"/>
            <c:bubble3D val="0"/>
            <c:spPr>
              <a:solidFill>
                <a:srgbClr val="85DEA7"/>
              </a:solidFill>
            </c:spPr>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dLbl>
              <c:idx val="1"/>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'22. Do you feel like what you e'!$A$38:$A$39</c:f>
              <c:strCache>
                <c:ptCount val="2"/>
                <c:pt idx="0">
                  <c:v>Yes</c:v>
                </c:pt>
                <c:pt idx="1">
                  <c:v>No</c:v>
                </c:pt>
              </c:strCache>
            </c:strRef>
          </c:cat>
          <c:val>
            <c:numRef>
              <c:f>'22. Do you feel like what you e'!$B$38:$B$39</c:f>
              <c:numCache>
                <c:formatCode>0.00%</c:formatCode>
                <c:ptCount val="2"/>
                <c:pt idx="0">
                  <c:v>0.73684210526315785</c:v>
                </c:pt>
                <c:pt idx="1">
                  <c:v>0.26315789473684209</c:v>
                </c:pt>
              </c:numCache>
            </c:numRef>
          </c:val>
        </c:ser>
        <c:dLbls>
          <c:showLegendKey val="0"/>
          <c:showVal val="0"/>
          <c:showCatName val="0"/>
          <c:showSerName val="0"/>
          <c:showPercent val="0"/>
          <c:showBubbleSize val="0"/>
          <c:showLeaderLines val="1"/>
        </c:dLbls>
        <c:firstSliceAng val="0"/>
      </c:pieChart>
      <c:spPr>
        <a:solidFill>
          <a:srgbClr val="FFFFFF">
            <a:alpha val="0"/>
          </a:srgbClr>
        </a:solidFill>
        <a:ln w="12700">
          <a:noFill/>
        </a:ln>
      </c:spPr>
    </c:plotArea>
    <c:legend>
      <c:legendPos val="t"/>
      <c:overlay val="0"/>
      <c:spPr>
        <a:ln>
          <a:noFill/>
        </a:ln>
      </c:spPr>
      <c:txPr>
        <a:bodyPr rot="0"/>
        <a:lstStyle/>
        <a:p>
          <a:pPr>
            <a:defRPr lang="en-US" u="none" baseline="0"/>
          </a:pPr>
          <a:endParaRPr lang="en-US"/>
        </a:p>
      </c:txPr>
    </c:legend>
    <c:plotVisOnly val="1"/>
    <c:dispBlanksAs val="gap"/>
    <c:showDLblsOverMax val="0"/>
  </c:chart>
  <c:txPr>
    <a:bodyPr rot="0"/>
    <a:lstStyle/>
    <a:p>
      <a:pPr>
        <a:defRPr lang="en-US" u="none" baseline="0"/>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v>Strongly Disagree</c:v>
          </c:tx>
          <c:spPr>
            <a:solidFill>
              <a:srgbClr val="8ED3F7"/>
            </a:solidFill>
          </c:spPr>
          <c:invertIfNegative val="0"/>
          <c:dPt>
            <c:idx val="0"/>
            <c:invertIfNegative val="0"/>
            <c:bubble3D val="0"/>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Please adjust the slider.</c:v>
              </c:pt>
            </c:strLit>
          </c:cat>
          <c:val>
            <c:numRef>
              <c:f>'27. The golem behaved as I expe'!$C$38</c:f>
              <c:numCache>
                <c:formatCode>0.00%</c:formatCode>
                <c:ptCount val="1"/>
                <c:pt idx="0">
                  <c:v>0.10526315789473684</c:v>
                </c:pt>
              </c:numCache>
            </c:numRef>
          </c:val>
        </c:ser>
        <c:ser>
          <c:idx val="1"/>
          <c:order val="1"/>
          <c:tx>
            <c:v>Disagree</c:v>
          </c:tx>
          <c:spPr>
            <a:solidFill>
              <a:srgbClr val="85DEA7"/>
            </a:solidFill>
          </c:spPr>
          <c:invertIfNegative val="0"/>
          <c:dPt>
            <c:idx val="0"/>
            <c:invertIfNegative val="0"/>
            <c:bubble3D val="0"/>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Please adjust the slider.</c:v>
              </c:pt>
            </c:strLit>
          </c:cat>
          <c:val>
            <c:numRef>
              <c:f>'27. The golem behaved as I expe'!$C$39</c:f>
              <c:numCache>
                <c:formatCode>0.00%</c:formatCode>
                <c:ptCount val="1"/>
                <c:pt idx="0">
                  <c:v>0.26315789473684209</c:v>
                </c:pt>
              </c:numCache>
            </c:numRef>
          </c:val>
        </c:ser>
        <c:ser>
          <c:idx val="2"/>
          <c:order val="2"/>
          <c:tx>
            <c:v>Neither Agree or Disagree</c:v>
          </c:tx>
          <c:spPr>
            <a:solidFill>
              <a:srgbClr val="DCD973"/>
            </a:solidFill>
          </c:spPr>
          <c:invertIfNegative val="0"/>
          <c:dPt>
            <c:idx val="0"/>
            <c:invertIfNegative val="0"/>
            <c:bubble3D val="0"/>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Please adjust the slider.</c:v>
              </c:pt>
            </c:strLit>
          </c:cat>
          <c:val>
            <c:numRef>
              <c:f>'27. The golem behaved as I expe'!$C$40</c:f>
              <c:numCache>
                <c:formatCode>0.00%</c:formatCode>
                <c:ptCount val="1"/>
                <c:pt idx="0">
                  <c:v>5.2631578947368418E-2</c:v>
                </c:pt>
              </c:numCache>
            </c:numRef>
          </c:val>
        </c:ser>
        <c:ser>
          <c:idx val="3"/>
          <c:order val="3"/>
          <c:tx>
            <c:v>Agree</c:v>
          </c:tx>
          <c:spPr>
            <a:solidFill>
              <a:srgbClr val="9A888B"/>
            </a:solidFill>
          </c:spPr>
          <c:invertIfNegative val="0"/>
          <c:dPt>
            <c:idx val="0"/>
            <c:invertIfNegative val="0"/>
            <c:bubble3D val="0"/>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Please adjust the slider.</c:v>
              </c:pt>
            </c:strLit>
          </c:cat>
          <c:val>
            <c:numRef>
              <c:f>'27. The golem behaved as I expe'!$C$41</c:f>
              <c:numCache>
                <c:formatCode>0.00%</c:formatCode>
                <c:ptCount val="1"/>
                <c:pt idx="0">
                  <c:v>0.31578947368421051</c:v>
                </c:pt>
              </c:numCache>
            </c:numRef>
          </c:val>
        </c:ser>
        <c:ser>
          <c:idx val="4"/>
          <c:order val="4"/>
          <c:tx>
            <c:v>Strongly Agree</c:v>
          </c:tx>
          <c:spPr>
            <a:solidFill>
              <a:srgbClr val="E79C92"/>
            </a:solidFill>
          </c:spPr>
          <c:invertIfNegative val="0"/>
          <c:dPt>
            <c:idx val="0"/>
            <c:invertIfNegative val="0"/>
            <c:bubble3D val="0"/>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Please adjust the slider.</c:v>
              </c:pt>
            </c:strLit>
          </c:cat>
          <c:val>
            <c:numRef>
              <c:f>'27. The golem behaved as I expe'!$C$42</c:f>
              <c:numCache>
                <c:formatCode>0.00%</c:formatCode>
                <c:ptCount val="1"/>
                <c:pt idx="0">
                  <c:v>0.26315789473684209</c:v>
                </c:pt>
              </c:numCache>
            </c:numRef>
          </c:val>
        </c:ser>
        <c:dLbls>
          <c:showLegendKey val="0"/>
          <c:showVal val="0"/>
          <c:showCatName val="0"/>
          <c:showSerName val="0"/>
          <c:showPercent val="0"/>
          <c:showBubbleSize val="0"/>
        </c:dLbls>
        <c:gapWidth val="150"/>
        <c:overlap val="100"/>
        <c:axId val="457696176"/>
        <c:axId val="457696568"/>
      </c:barChart>
      <c:catAx>
        <c:axId val="457696176"/>
        <c:scaling>
          <c:orientation val="maxMin"/>
        </c:scaling>
        <c:delete val="0"/>
        <c:axPos val="l"/>
        <c:majorGridlines>
          <c:spPr>
            <a:ln>
              <a:solidFill>
                <a:srgbClr val="C0C0C0"/>
              </a:solidFill>
            </a:ln>
          </c:spPr>
        </c:majorGridlines>
        <c:numFmt formatCode="General" sourceLinked="1"/>
        <c:majorTickMark val="in"/>
        <c:minorTickMark val="none"/>
        <c:tickLblPos val="nextTo"/>
        <c:txPr>
          <a:bodyPr rot="0"/>
          <a:lstStyle/>
          <a:p>
            <a:pPr>
              <a:defRPr lang="en-US" sz="700" u="none" baseline="0"/>
            </a:pPr>
            <a:endParaRPr lang="en-US"/>
          </a:p>
        </c:txPr>
        <c:crossAx val="457696568"/>
        <c:crosses val="autoZero"/>
        <c:auto val="0"/>
        <c:lblAlgn val="ctr"/>
        <c:lblOffset val="100"/>
        <c:noMultiLvlLbl val="0"/>
      </c:catAx>
      <c:valAx>
        <c:axId val="457696568"/>
        <c:scaling>
          <c:orientation val="minMax"/>
          <c:min val="0"/>
        </c:scaling>
        <c:delete val="0"/>
        <c:axPos val="t"/>
        <c:majorGridlines>
          <c:spPr>
            <a:ln/>
          </c:spPr>
        </c:majorGridlines>
        <c:numFmt formatCode="0%" sourceLinked="1"/>
        <c:majorTickMark val="in"/>
        <c:minorTickMark val="none"/>
        <c:tickLblPos val="nextTo"/>
        <c:crossAx val="457696176"/>
        <c:crosses val="autoZero"/>
        <c:crossBetween val="between"/>
      </c:valAx>
      <c:spPr>
        <a:solidFill>
          <a:srgbClr val="FFFFFF">
            <a:alpha val="0"/>
          </a:srgbClr>
        </a:solidFill>
        <a:ln w="12700">
          <a:solidFill>
            <a:srgbClr val="808080"/>
          </a:solidFill>
        </a:ln>
      </c:spPr>
    </c:plotArea>
    <c:legend>
      <c:legendPos val="t"/>
      <c:overlay val="0"/>
      <c:spPr>
        <a:ln>
          <a:noFill/>
        </a:ln>
      </c:spPr>
      <c:txPr>
        <a:bodyPr rot="0"/>
        <a:lstStyle/>
        <a:p>
          <a:pPr>
            <a:defRPr lang="en-US" u="none" baseline="0"/>
          </a:pPr>
          <a:endParaRPr lang="en-US"/>
        </a:p>
      </c:txPr>
    </c:legend>
    <c:plotVisOnly val="1"/>
    <c:dispBlanksAs val="gap"/>
    <c:showDLblsOverMax val="0"/>
  </c:chart>
  <c:txPr>
    <a:bodyPr rot="0"/>
    <a:lstStyle/>
    <a:p>
      <a:pPr>
        <a:defRPr lang="en-US" u="none" baseline="0"/>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v>Strongly Disagree</c:v>
          </c:tx>
          <c:spPr>
            <a:solidFill>
              <a:srgbClr val="8ED3F7"/>
            </a:solidFill>
          </c:spPr>
          <c:invertIfNegative val="0"/>
          <c:dPt>
            <c:idx val="0"/>
            <c:invertIfNegative val="0"/>
            <c:bubble3D val="0"/>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Please adjust the slider.</c:v>
              </c:pt>
            </c:strLit>
          </c:cat>
          <c:val>
            <c:numRef>
              <c:f>'29. The Golem broke out of  (2'!$C$38</c:f>
              <c:numCache>
                <c:formatCode>0.00%</c:formatCode>
                <c:ptCount val="1"/>
                <c:pt idx="0">
                  <c:v>0.125</c:v>
                </c:pt>
              </c:numCache>
            </c:numRef>
          </c:val>
        </c:ser>
        <c:ser>
          <c:idx val="1"/>
          <c:order val="1"/>
          <c:tx>
            <c:v>Disagree</c:v>
          </c:tx>
          <c:spPr>
            <a:solidFill>
              <a:srgbClr val="85DEA7"/>
            </a:solidFill>
          </c:spPr>
          <c:invertIfNegative val="0"/>
          <c:dPt>
            <c:idx val="0"/>
            <c:invertIfNegative val="0"/>
            <c:bubble3D val="0"/>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Please adjust the slider.</c:v>
              </c:pt>
            </c:strLit>
          </c:cat>
          <c:val>
            <c:numRef>
              <c:f>'29. The Golem broke out of  (2'!$C$39</c:f>
              <c:numCache>
                <c:formatCode>0.00%</c:formatCode>
                <c:ptCount val="1"/>
                <c:pt idx="0">
                  <c:v>0.125</c:v>
                </c:pt>
              </c:numCache>
            </c:numRef>
          </c:val>
        </c:ser>
        <c:ser>
          <c:idx val="2"/>
          <c:order val="2"/>
          <c:tx>
            <c:v>Neither Agree or Disagree</c:v>
          </c:tx>
          <c:spPr>
            <a:solidFill>
              <a:srgbClr val="DCD973"/>
            </a:solidFill>
          </c:spPr>
          <c:invertIfNegative val="0"/>
          <c:dPt>
            <c:idx val="0"/>
            <c:invertIfNegative val="0"/>
            <c:bubble3D val="0"/>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Please adjust the slider.</c:v>
              </c:pt>
            </c:strLit>
          </c:cat>
          <c:val>
            <c:numRef>
              <c:f>'29. The Golem broke out of  (2'!$C$40</c:f>
              <c:numCache>
                <c:formatCode>0.00%</c:formatCode>
                <c:ptCount val="1"/>
                <c:pt idx="0">
                  <c:v>0.25</c:v>
                </c:pt>
              </c:numCache>
            </c:numRef>
          </c:val>
        </c:ser>
        <c:ser>
          <c:idx val="3"/>
          <c:order val="3"/>
          <c:tx>
            <c:v>Agree</c:v>
          </c:tx>
          <c:spPr>
            <a:solidFill>
              <a:srgbClr val="9A888B"/>
            </a:solidFill>
          </c:spPr>
          <c:invertIfNegative val="0"/>
          <c:dPt>
            <c:idx val="0"/>
            <c:invertIfNegative val="0"/>
            <c:bubble3D val="0"/>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Please adjust the slider.</c:v>
              </c:pt>
            </c:strLit>
          </c:cat>
          <c:val>
            <c:numRef>
              <c:f>'29. The Golem broke out of  (2'!$C$41</c:f>
              <c:numCache>
                <c:formatCode>0.00%</c:formatCode>
                <c:ptCount val="1"/>
                <c:pt idx="0">
                  <c:v>0.5</c:v>
                </c:pt>
              </c:numCache>
            </c:numRef>
          </c:val>
        </c:ser>
        <c:ser>
          <c:idx val="4"/>
          <c:order val="4"/>
          <c:tx>
            <c:v>Strongly Agree</c:v>
          </c:tx>
          <c:spPr>
            <a:solidFill>
              <a:srgbClr val="E79C92"/>
            </a:solidFill>
          </c:spPr>
          <c:invertIfNegative val="0"/>
          <c:dPt>
            <c:idx val="0"/>
            <c:invertIfNegative val="0"/>
            <c:bubble3D val="0"/>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Please adjust the slider.</c:v>
              </c:pt>
            </c:strLit>
          </c:cat>
          <c:val>
            <c:numRef>
              <c:f>'29. The Golem broke out of  (2'!$C$42</c:f>
              <c:numCache>
                <c:formatCode>0.00%</c:formatCode>
                <c:ptCount val="1"/>
                <c:pt idx="0">
                  <c:v>0</c:v>
                </c:pt>
              </c:numCache>
            </c:numRef>
          </c:val>
        </c:ser>
        <c:dLbls>
          <c:showLegendKey val="0"/>
          <c:showVal val="0"/>
          <c:showCatName val="0"/>
          <c:showSerName val="0"/>
          <c:showPercent val="0"/>
          <c:showBubbleSize val="0"/>
        </c:dLbls>
        <c:gapWidth val="150"/>
        <c:overlap val="100"/>
        <c:axId val="457697352"/>
        <c:axId val="457697744"/>
      </c:barChart>
      <c:catAx>
        <c:axId val="457697352"/>
        <c:scaling>
          <c:orientation val="maxMin"/>
        </c:scaling>
        <c:delete val="1"/>
        <c:axPos val="l"/>
        <c:majorGridlines>
          <c:spPr>
            <a:ln>
              <a:solidFill>
                <a:srgbClr val="C0C0C0"/>
              </a:solidFill>
            </a:ln>
          </c:spPr>
        </c:majorGridlines>
        <c:numFmt formatCode="General" sourceLinked="1"/>
        <c:majorTickMark val="in"/>
        <c:minorTickMark val="none"/>
        <c:tickLblPos val="nextTo"/>
        <c:crossAx val="457697744"/>
        <c:crosses val="autoZero"/>
        <c:auto val="0"/>
        <c:lblAlgn val="ctr"/>
        <c:lblOffset val="100"/>
        <c:noMultiLvlLbl val="0"/>
      </c:catAx>
      <c:valAx>
        <c:axId val="457697744"/>
        <c:scaling>
          <c:orientation val="minMax"/>
          <c:min val="0"/>
        </c:scaling>
        <c:delete val="0"/>
        <c:axPos val="t"/>
        <c:majorGridlines>
          <c:spPr>
            <a:ln/>
          </c:spPr>
        </c:majorGridlines>
        <c:numFmt formatCode="0%" sourceLinked="1"/>
        <c:majorTickMark val="in"/>
        <c:minorTickMark val="none"/>
        <c:tickLblPos val="nextTo"/>
        <c:crossAx val="457697352"/>
        <c:crosses val="autoZero"/>
        <c:crossBetween val="between"/>
      </c:valAx>
      <c:spPr>
        <a:solidFill>
          <a:srgbClr val="FFFFFF">
            <a:alpha val="0"/>
          </a:srgbClr>
        </a:solidFill>
        <a:ln w="12700">
          <a:solidFill>
            <a:srgbClr val="808080"/>
          </a:solidFill>
        </a:ln>
      </c:spPr>
    </c:plotArea>
    <c:legend>
      <c:legendPos val="t"/>
      <c:overlay val="0"/>
      <c:spPr>
        <a:ln>
          <a:noFill/>
        </a:ln>
      </c:spPr>
      <c:txPr>
        <a:bodyPr rot="0"/>
        <a:lstStyle/>
        <a:p>
          <a:pPr>
            <a:defRPr lang="en-US" u="none" baseline="0"/>
          </a:pPr>
          <a:endParaRPr lang="en-US"/>
        </a:p>
      </c:txPr>
    </c:legend>
    <c:plotVisOnly val="1"/>
    <c:dispBlanksAs val="gap"/>
    <c:showDLblsOverMax val="0"/>
  </c:chart>
  <c:txPr>
    <a:bodyPr rot="0"/>
    <a:lstStyle/>
    <a:p>
      <a:pPr>
        <a:defRPr lang="en-US" u="none" baseline="0"/>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v>Strongly Disagree</c:v>
          </c:tx>
          <c:spPr>
            <a:solidFill>
              <a:srgbClr val="8ED3F7"/>
            </a:solidFill>
          </c:spPr>
          <c:invertIfNegative val="0"/>
          <c:dPt>
            <c:idx val="0"/>
            <c:invertIfNegative val="0"/>
            <c:bubble3D val="0"/>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Please adjust the slider.</c:v>
              </c:pt>
            </c:strLit>
          </c:cat>
          <c:val>
            <c:numRef>
              <c:f>'29. I knew when the Golem was g'!$C$38</c:f>
              <c:numCache>
                <c:formatCode>0.00%</c:formatCode>
                <c:ptCount val="1"/>
                <c:pt idx="0">
                  <c:v>9.0909090909090912E-2</c:v>
                </c:pt>
              </c:numCache>
            </c:numRef>
          </c:val>
        </c:ser>
        <c:ser>
          <c:idx val="1"/>
          <c:order val="1"/>
          <c:tx>
            <c:v>Disagree</c:v>
          </c:tx>
          <c:spPr>
            <a:solidFill>
              <a:srgbClr val="85DEA7"/>
            </a:solidFill>
          </c:spPr>
          <c:invertIfNegative val="0"/>
          <c:dPt>
            <c:idx val="0"/>
            <c:invertIfNegative val="0"/>
            <c:bubble3D val="0"/>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Please adjust the slider.</c:v>
              </c:pt>
            </c:strLit>
          </c:cat>
          <c:val>
            <c:numRef>
              <c:f>'29. I knew when the Golem was g'!$C$39</c:f>
              <c:numCache>
                <c:formatCode>0.00%</c:formatCode>
                <c:ptCount val="1"/>
                <c:pt idx="0">
                  <c:v>9.0909090909090912E-2</c:v>
                </c:pt>
              </c:numCache>
            </c:numRef>
          </c:val>
        </c:ser>
        <c:ser>
          <c:idx val="2"/>
          <c:order val="2"/>
          <c:tx>
            <c:v>Neither Agree or Disagree</c:v>
          </c:tx>
          <c:spPr>
            <a:solidFill>
              <a:srgbClr val="DCD973"/>
            </a:solidFill>
          </c:spPr>
          <c:invertIfNegative val="0"/>
          <c:dPt>
            <c:idx val="0"/>
            <c:invertIfNegative val="0"/>
            <c:bubble3D val="0"/>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Please adjust the slider.</c:v>
              </c:pt>
            </c:strLit>
          </c:cat>
          <c:val>
            <c:numRef>
              <c:f>'29. I knew when the Golem was g'!$C$40</c:f>
              <c:numCache>
                <c:formatCode>0.00%</c:formatCode>
                <c:ptCount val="1"/>
                <c:pt idx="0">
                  <c:v>0</c:v>
                </c:pt>
              </c:numCache>
            </c:numRef>
          </c:val>
        </c:ser>
        <c:ser>
          <c:idx val="3"/>
          <c:order val="3"/>
          <c:tx>
            <c:v>Agree</c:v>
          </c:tx>
          <c:spPr>
            <a:solidFill>
              <a:srgbClr val="9A888B"/>
            </a:solidFill>
          </c:spPr>
          <c:invertIfNegative val="0"/>
          <c:dPt>
            <c:idx val="0"/>
            <c:invertIfNegative val="0"/>
            <c:bubble3D val="0"/>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Please adjust the slider.</c:v>
              </c:pt>
            </c:strLit>
          </c:cat>
          <c:val>
            <c:numRef>
              <c:f>'29. I knew when the Golem was g'!$C$41</c:f>
              <c:numCache>
                <c:formatCode>0.00%</c:formatCode>
                <c:ptCount val="1"/>
                <c:pt idx="0">
                  <c:v>0.27272727272727271</c:v>
                </c:pt>
              </c:numCache>
            </c:numRef>
          </c:val>
        </c:ser>
        <c:ser>
          <c:idx val="4"/>
          <c:order val="4"/>
          <c:tx>
            <c:v>Strongly Agree</c:v>
          </c:tx>
          <c:spPr>
            <a:solidFill>
              <a:srgbClr val="E79C92"/>
            </a:solidFill>
          </c:spPr>
          <c:invertIfNegative val="0"/>
          <c:dPt>
            <c:idx val="0"/>
            <c:invertIfNegative val="0"/>
            <c:bubble3D val="0"/>
          </c:dPt>
          <c:dLbls>
            <c:dLbl>
              <c:idx val="0"/>
              <c:spPr/>
              <c:txPr>
                <a:bodyPr rot="0" anchor="ctr"/>
                <a:lstStyle/>
                <a:p>
                  <a:pPr algn="ctr">
                    <a:defRPr lang="en-US" sz="700" u="none" baseline="0"/>
                  </a:pPr>
                  <a:endParaRPr lang="en-US"/>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Please adjust the slider.</c:v>
              </c:pt>
            </c:strLit>
          </c:cat>
          <c:val>
            <c:numRef>
              <c:f>'29. I knew when the Golem was g'!$C$42</c:f>
              <c:numCache>
                <c:formatCode>0.00%</c:formatCode>
                <c:ptCount val="1"/>
                <c:pt idx="0">
                  <c:v>0.54545454545454541</c:v>
                </c:pt>
              </c:numCache>
            </c:numRef>
          </c:val>
        </c:ser>
        <c:dLbls>
          <c:showLegendKey val="0"/>
          <c:showVal val="0"/>
          <c:showCatName val="0"/>
          <c:showSerName val="0"/>
          <c:showPercent val="0"/>
          <c:showBubbleSize val="0"/>
        </c:dLbls>
        <c:gapWidth val="150"/>
        <c:overlap val="100"/>
        <c:axId val="457698528"/>
        <c:axId val="457698920"/>
      </c:barChart>
      <c:catAx>
        <c:axId val="457698528"/>
        <c:scaling>
          <c:orientation val="maxMin"/>
        </c:scaling>
        <c:delete val="1"/>
        <c:axPos val="l"/>
        <c:majorGridlines>
          <c:spPr>
            <a:ln>
              <a:solidFill>
                <a:srgbClr val="C0C0C0"/>
              </a:solidFill>
            </a:ln>
          </c:spPr>
        </c:majorGridlines>
        <c:numFmt formatCode="General" sourceLinked="1"/>
        <c:majorTickMark val="in"/>
        <c:minorTickMark val="none"/>
        <c:tickLblPos val="nextTo"/>
        <c:crossAx val="457698920"/>
        <c:crosses val="autoZero"/>
        <c:auto val="0"/>
        <c:lblAlgn val="ctr"/>
        <c:lblOffset val="100"/>
        <c:noMultiLvlLbl val="0"/>
      </c:catAx>
      <c:valAx>
        <c:axId val="457698920"/>
        <c:scaling>
          <c:orientation val="minMax"/>
          <c:min val="0"/>
        </c:scaling>
        <c:delete val="0"/>
        <c:axPos val="t"/>
        <c:majorGridlines>
          <c:spPr>
            <a:ln/>
          </c:spPr>
        </c:majorGridlines>
        <c:numFmt formatCode="0%" sourceLinked="1"/>
        <c:majorTickMark val="in"/>
        <c:minorTickMark val="none"/>
        <c:tickLblPos val="nextTo"/>
        <c:crossAx val="457698528"/>
        <c:crosses val="autoZero"/>
        <c:crossBetween val="between"/>
      </c:valAx>
      <c:spPr>
        <a:solidFill>
          <a:srgbClr val="FFFFFF">
            <a:alpha val="0"/>
          </a:srgbClr>
        </a:solidFill>
        <a:ln w="12700">
          <a:solidFill>
            <a:srgbClr val="808080"/>
          </a:solidFill>
        </a:ln>
      </c:spPr>
    </c:plotArea>
    <c:legend>
      <c:legendPos val="t"/>
      <c:overlay val="0"/>
      <c:spPr>
        <a:ln>
          <a:noFill/>
        </a:ln>
      </c:spPr>
      <c:txPr>
        <a:bodyPr rot="0"/>
        <a:lstStyle/>
        <a:p>
          <a:pPr>
            <a:defRPr lang="en-US" u="none" baseline="0"/>
          </a:pPr>
          <a:endParaRPr lang="en-US"/>
        </a:p>
      </c:txPr>
    </c:legend>
    <c:plotVisOnly val="1"/>
    <c:dispBlanksAs val="gap"/>
    <c:showDLblsOverMax val="0"/>
  </c:chart>
  <c:txPr>
    <a:bodyPr rot="0"/>
    <a:lstStyle/>
    <a:p>
      <a:pPr>
        <a:defRPr lang="en-US" u="none" baseline="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val>
            <c:numRef>
              <c:f>Sheet1!$AT$67:$AT$68</c:f>
              <c:numCache>
                <c:formatCode>General</c:formatCode>
                <c:ptCount val="2"/>
                <c:pt idx="0">
                  <c:v>13</c:v>
                </c:pt>
                <c:pt idx="1">
                  <c:v>5</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16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val>
            <c:numRef>
              <c:f>Sheet1!$AU$67:$AU$68</c:f>
              <c:numCache>
                <c:formatCode>General</c:formatCode>
                <c:ptCount val="2"/>
                <c:pt idx="0">
                  <c:v>13</c:v>
                </c:pt>
                <c:pt idx="1">
                  <c:v>5</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Pt>
            <c:idx val="4"/>
            <c:bubble3D val="0"/>
            <c:spPr>
              <a:solidFill>
                <a:schemeClr val="accent5"/>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Sheet1!$J$58:$J$62</c:f>
              <c:strCache>
                <c:ptCount val="5"/>
                <c:pt idx="0">
                  <c:v>Novice</c:v>
                </c:pt>
                <c:pt idx="1">
                  <c:v>Intermediate</c:v>
                </c:pt>
                <c:pt idx="2">
                  <c:v>Advanced</c:v>
                </c:pt>
                <c:pt idx="3">
                  <c:v>Expert</c:v>
                </c:pt>
                <c:pt idx="4">
                  <c:v>Do not play</c:v>
                </c:pt>
              </c:strCache>
            </c:strRef>
          </c:cat>
          <c:val>
            <c:numRef>
              <c:f>Sheet1!$K$58:$K$62</c:f>
              <c:numCache>
                <c:formatCode>General</c:formatCode>
                <c:ptCount val="5"/>
                <c:pt idx="0">
                  <c:v>2</c:v>
                </c:pt>
                <c:pt idx="1">
                  <c:v>9</c:v>
                </c:pt>
                <c:pt idx="2">
                  <c:v>5</c:v>
                </c:pt>
                <c:pt idx="3">
                  <c:v>1</c:v>
                </c:pt>
                <c:pt idx="4">
                  <c:v>1</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Pt>
            <c:idx val="4"/>
            <c:bubble3D val="0"/>
            <c:spPr>
              <a:solidFill>
                <a:schemeClr val="accent5"/>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Sheet1!$J$58:$J$62</c:f>
              <c:strCache>
                <c:ptCount val="5"/>
                <c:pt idx="0">
                  <c:v>Novice</c:v>
                </c:pt>
                <c:pt idx="1">
                  <c:v>Intermediate</c:v>
                </c:pt>
                <c:pt idx="2">
                  <c:v>Advanced</c:v>
                </c:pt>
                <c:pt idx="3">
                  <c:v>Expert</c:v>
                </c:pt>
                <c:pt idx="4">
                  <c:v>Do not play</c:v>
                </c:pt>
              </c:strCache>
            </c:strRef>
          </c:cat>
          <c:val>
            <c:numRef>
              <c:f>Sheet1!$L$58:$L$62</c:f>
              <c:numCache>
                <c:formatCode>General</c:formatCode>
                <c:ptCount val="5"/>
                <c:pt idx="0">
                  <c:v>1</c:v>
                </c:pt>
                <c:pt idx="1">
                  <c:v>7</c:v>
                </c:pt>
                <c:pt idx="2">
                  <c:v>7</c:v>
                </c:pt>
                <c:pt idx="3">
                  <c:v>2</c:v>
                </c:pt>
                <c:pt idx="4">
                  <c:v>1</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Pt>
            <c:idx val="4"/>
            <c:bubble3D val="0"/>
            <c:spPr>
              <a:solidFill>
                <a:schemeClr val="accent5"/>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Sheet1!$J$58:$J$62</c:f>
              <c:strCache>
                <c:ptCount val="5"/>
                <c:pt idx="0">
                  <c:v>Novice</c:v>
                </c:pt>
                <c:pt idx="1">
                  <c:v>Intermediate</c:v>
                </c:pt>
                <c:pt idx="2">
                  <c:v>Advanced</c:v>
                </c:pt>
                <c:pt idx="3">
                  <c:v>Expert</c:v>
                </c:pt>
                <c:pt idx="4">
                  <c:v>Do not play</c:v>
                </c:pt>
              </c:strCache>
            </c:strRef>
          </c:cat>
          <c:val>
            <c:numRef>
              <c:f>Sheet1!$M$58:$M$62</c:f>
              <c:numCache>
                <c:formatCode>General</c:formatCode>
                <c:ptCount val="5"/>
                <c:pt idx="0">
                  <c:v>2</c:v>
                </c:pt>
                <c:pt idx="1">
                  <c:v>2</c:v>
                </c:pt>
                <c:pt idx="2">
                  <c:v>8</c:v>
                </c:pt>
                <c:pt idx="3">
                  <c:v>4</c:v>
                </c:pt>
                <c:pt idx="4">
                  <c:v>2</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Pt>
            <c:idx val="4"/>
            <c:bubble3D val="0"/>
            <c:spPr>
              <a:solidFill>
                <a:schemeClr val="accent5"/>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Sheet1!$J$58:$J$62</c:f>
              <c:strCache>
                <c:ptCount val="5"/>
                <c:pt idx="0">
                  <c:v>Novice</c:v>
                </c:pt>
                <c:pt idx="1">
                  <c:v>Intermediate</c:v>
                </c:pt>
                <c:pt idx="2">
                  <c:v>Advanced</c:v>
                </c:pt>
                <c:pt idx="3">
                  <c:v>Expert</c:v>
                </c:pt>
                <c:pt idx="4">
                  <c:v>Do not play</c:v>
                </c:pt>
              </c:strCache>
            </c:strRef>
          </c:cat>
          <c:val>
            <c:numRef>
              <c:f>Sheet1!$N$58:$N$62</c:f>
              <c:numCache>
                <c:formatCode>General</c:formatCode>
                <c:ptCount val="5"/>
                <c:pt idx="0">
                  <c:v>3</c:v>
                </c:pt>
                <c:pt idx="1">
                  <c:v>6</c:v>
                </c:pt>
                <c:pt idx="2">
                  <c:v>4</c:v>
                </c:pt>
                <c:pt idx="3">
                  <c:v>3</c:v>
                </c:pt>
                <c:pt idx="4">
                  <c:v>2</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xdr:from>
      <xdr:col>0</xdr:col>
      <xdr:colOff>1666874</xdr:colOff>
      <xdr:row>21</xdr:row>
      <xdr:rowOff>112711</xdr:rowOff>
    </xdr:from>
    <xdr:to>
      <xdr:col>8</xdr:col>
      <xdr:colOff>523874</xdr:colOff>
      <xdr:row>43</xdr:row>
      <xdr:rowOff>15874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126999</xdr:colOff>
      <xdr:row>21</xdr:row>
      <xdr:rowOff>144461</xdr:rowOff>
    </xdr:from>
    <xdr:to>
      <xdr:col>42</xdr:col>
      <xdr:colOff>936624</xdr:colOff>
      <xdr:row>71</xdr:row>
      <xdr:rowOff>174624</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43</xdr:col>
      <xdr:colOff>12461875</xdr:colOff>
      <xdr:row>30</xdr:row>
      <xdr:rowOff>33337</xdr:rowOff>
    </xdr:from>
    <xdr:to>
      <xdr:col>43</xdr:col>
      <xdr:colOff>15605125</xdr:colOff>
      <xdr:row>44</xdr:row>
      <xdr:rowOff>109537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43</xdr:col>
      <xdr:colOff>12192000</xdr:colOff>
      <xdr:row>49</xdr:row>
      <xdr:rowOff>1587</xdr:rowOff>
    </xdr:from>
    <xdr:to>
      <xdr:col>43</xdr:col>
      <xdr:colOff>16764000</xdr:colOff>
      <xdr:row>63</xdr:row>
      <xdr:rowOff>77787</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48</xdr:col>
      <xdr:colOff>31750</xdr:colOff>
      <xdr:row>44</xdr:row>
      <xdr:rowOff>49212</xdr:rowOff>
    </xdr:from>
    <xdr:to>
      <xdr:col>48</xdr:col>
      <xdr:colOff>3238500</xdr:colOff>
      <xdr:row>58</xdr:row>
      <xdr:rowOff>125412</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158750</xdr:colOff>
      <xdr:row>21</xdr:row>
      <xdr:rowOff>160337</xdr:rowOff>
    </xdr:from>
    <xdr:to>
      <xdr:col>13</xdr:col>
      <xdr:colOff>603250</xdr:colOff>
      <xdr:row>36</xdr:row>
      <xdr:rowOff>46037</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793750</xdr:colOff>
      <xdr:row>21</xdr:row>
      <xdr:rowOff>160337</xdr:rowOff>
    </xdr:from>
    <xdr:to>
      <xdr:col>16</xdr:col>
      <xdr:colOff>1381125</xdr:colOff>
      <xdr:row>36</xdr:row>
      <xdr:rowOff>46037</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1587500</xdr:colOff>
      <xdr:row>21</xdr:row>
      <xdr:rowOff>160337</xdr:rowOff>
    </xdr:from>
    <xdr:to>
      <xdr:col>21</xdr:col>
      <xdr:colOff>317500</xdr:colOff>
      <xdr:row>36</xdr:row>
      <xdr:rowOff>46037</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111125</xdr:colOff>
      <xdr:row>37</xdr:row>
      <xdr:rowOff>1587</xdr:rowOff>
    </xdr:from>
    <xdr:to>
      <xdr:col>13</xdr:col>
      <xdr:colOff>555625</xdr:colOff>
      <xdr:row>51</xdr:row>
      <xdr:rowOff>77787</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777875</xdr:colOff>
      <xdr:row>36</xdr:row>
      <xdr:rowOff>176212</xdr:rowOff>
    </xdr:from>
    <xdr:to>
      <xdr:col>16</xdr:col>
      <xdr:colOff>1365250</xdr:colOff>
      <xdr:row>51</xdr:row>
      <xdr:rowOff>61912</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16</xdr:col>
      <xdr:colOff>1571625</xdr:colOff>
      <xdr:row>36</xdr:row>
      <xdr:rowOff>160337</xdr:rowOff>
    </xdr:from>
    <xdr:to>
      <xdr:col>21</xdr:col>
      <xdr:colOff>301625</xdr:colOff>
      <xdr:row>51</xdr:row>
      <xdr:rowOff>46037</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51</xdr:col>
      <xdr:colOff>777875</xdr:colOff>
      <xdr:row>45</xdr:row>
      <xdr:rowOff>128587</xdr:rowOff>
    </xdr:from>
    <xdr:to>
      <xdr:col>52</xdr:col>
      <xdr:colOff>4333875</xdr:colOff>
      <xdr:row>60</xdr:row>
      <xdr:rowOff>14287</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9</xdr:row>
      <xdr:rowOff>0</xdr:rowOff>
    </xdr:from>
    <xdr:to>
      <xdr:col>10</xdr:col>
      <xdr:colOff>0</xdr:colOff>
      <xdr:row>48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9</xdr:row>
      <xdr:rowOff>0</xdr:rowOff>
    </xdr:from>
    <xdr:to>
      <xdr:col>10</xdr:col>
      <xdr:colOff>0</xdr:colOff>
      <xdr:row>33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9</xdr:row>
      <xdr:rowOff>0</xdr:rowOff>
    </xdr:from>
    <xdr:to>
      <xdr:col>10</xdr:col>
      <xdr:colOff>0</xdr:colOff>
      <xdr:row>33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9</xdr:row>
      <xdr:rowOff>0</xdr:rowOff>
    </xdr:from>
    <xdr:to>
      <xdr:col>10</xdr:col>
      <xdr:colOff>0</xdr:colOff>
      <xdr:row>33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9</xdr:row>
      <xdr:rowOff>0</xdr:rowOff>
    </xdr:from>
    <xdr:to>
      <xdr:col>10</xdr:col>
      <xdr:colOff>0</xdr:colOff>
      <xdr:row>33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9</xdr:row>
      <xdr:rowOff>0</xdr:rowOff>
    </xdr:from>
    <xdr:to>
      <xdr:col>10</xdr:col>
      <xdr:colOff>0</xdr:colOff>
      <xdr:row>33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9</xdr:row>
      <xdr:rowOff>0</xdr:rowOff>
    </xdr:from>
    <xdr:to>
      <xdr:col>10</xdr:col>
      <xdr:colOff>0</xdr:colOff>
      <xdr:row>33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9</xdr:row>
      <xdr:rowOff>0</xdr:rowOff>
    </xdr:from>
    <xdr:to>
      <xdr:col>16</xdr:col>
      <xdr:colOff>342900</xdr:colOff>
      <xdr:row>92</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9</xdr:row>
      <xdr:rowOff>0</xdr:rowOff>
    </xdr:from>
    <xdr:to>
      <xdr:col>10</xdr:col>
      <xdr:colOff>0</xdr:colOff>
      <xdr:row>48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9</xdr:row>
      <xdr:rowOff>0</xdr:rowOff>
    </xdr:from>
    <xdr:to>
      <xdr:col>10</xdr:col>
      <xdr:colOff>0</xdr:colOff>
      <xdr:row>33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457200</xdr:colOff>
      <xdr:row>21</xdr:row>
      <xdr:rowOff>4762</xdr:rowOff>
    </xdr:from>
    <xdr:to>
      <xdr:col>6</xdr:col>
      <xdr:colOff>1076325</xdr:colOff>
      <xdr:row>33</xdr:row>
      <xdr:rowOff>185737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9</xdr:row>
      <xdr:rowOff>0</xdr:rowOff>
    </xdr:from>
    <xdr:to>
      <xdr:col>10</xdr:col>
      <xdr:colOff>0</xdr:colOff>
      <xdr:row>33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9</xdr:row>
      <xdr:rowOff>0</xdr:rowOff>
    </xdr:from>
    <xdr:to>
      <xdr:col>10</xdr:col>
      <xdr:colOff>0</xdr:colOff>
      <xdr:row>33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9</xdr:row>
      <xdr:rowOff>0</xdr:rowOff>
    </xdr:from>
    <xdr:to>
      <xdr:col>10</xdr:col>
      <xdr:colOff>0</xdr:colOff>
      <xdr:row>33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9</xdr:row>
      <xdr:rowOff>0</xdr:rowOff>
    </xdr:from>
    <xdr:to>
      <xdr:col>10</xdr:col>
      <xdr:colOff>0</xdr:colOff>
      <xdr:row>33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9</xdr:row>
      <xdr:rowOff>0</xdr:rowOff>
    </xdr:from>
    <xdr:to>
      <xdr:col>10</xdr:col>
      <xdr:colOff>0</xdr:colOff>
      <xdr:row>33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9</xdr:row>
      <xdr:rowOff>0</xdr:rowOff>
    </xdr:from>
    <xdr:to>
      <xdr:col>10</xdr:col>
      <xdr:colOff>0</xdr:colOff>
      <xdr:row>33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xdr:row>
      <xdr:rowOff>0</xdr:rowOff>
    </xdr:from>
    <xdr:to>
      <xdr:col>10</xdr:col>
      <xdr:colOff>0</xdr:colOff>
      <xdr:row>33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9</xdr:row>
      <xdr:rowOff>0</xdr:rowOff>
    </xdr:from>
    <xdr:to>
      <xdr:col>10</xdr:col>
      <xdr:colOff>0</xdr:colOff>
      <xdr:row>80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9</xdr:row>
      <xdr:rowOff>0</xdr:rowOff>
    </xdr:from>
    <xdr:to>
      <xdr:col>10</xdr:col>
      <xdr:colOff>0</xdr:colOff>
      <xdr:row>33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9</xdr:row>
      <xdr:rowOff>0</xdr:rowOff>
    </xdr:from>
    <xdr:to>
      <xdr:col>10</xdr:col>
      <xdr:colOff>0</xdr:colOff>
      <xdr:row>33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9</xdr:row>
      <xdr:rowOff>0</xdr:rowOff>
    </xdr:from>
    <xdr:to>
      <xdr:col>10</xdr:col>
      <xdr:colOff>0</xdr:colOff>
      <xdr:row>33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9</xdr:row>
      <xdr:rowOff>0</xdr:rowOff>
    </xdr:from>
    <xdr:to>
      <xdr:col>10</xdr:col>
      <xdr:colOff>0</xdr:colOff>
      <xdr:row>33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9</xdr:row>
      <xdr:rowOff>0</xdr:rowOff>
    </xdr:from>
    <xdr:to>
      <xdr:col>10</xdr:col>
      <xdr:colOff>0</xdr:colOff>
      <xdr:row>33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74"/>
  <sheetViews>
    <sheetView topLeftCell="A16" zoomScale="60" zoomScaleNormal="60" workbookViewId="0">
      <selection activeCell="F59" sqref="F59"/>
    </sheetView>
  </sheetViews>
  <sheetFormatPr defaultRowHeight="15" x14ac:dyDescent="0.25"/>
  <cols>
    <col min="1" max="1" width="25.42578125" bestFit="1" customWidth="1"/>
    <col min="2" max="2" width="11.140625" bestFit="1" customWidth="1"/>
    <col min="3" max="3" width="10.5703125" bestFit="1" customWidth="1"/>
    <col min="4" max="4" width="14.42578125" bestFit="1" customWidth="1"/>
    <col min="5" max="5" width="14.85546875" bestFit="1" customWidth="1"/>
    <col min="6" max="7" width="19.42578125" bestFit="1" customWidth="1"/>
    <col min="8" max="8" width="19" bestFit="1" customWidth="1"/>
    <col min="9" max="9" width="9.42578125" bestFit="1" customWidth="1"/>
    <col min="10" max="12" width="15.42578125" bestFit="1" customWidth="1"/>
    <col min="13" max="15" width="15.42578125" customWidth="1"/>
    <col min="16" max="16" width="28.7109375" customWidth="1"/>
    <col min="17" max="17" width="26.140625" customWidth="1"/>
    <col min="18" max="19" width="15.42578125" customWidth="1"/>
    <col min="20" max="22" width="15.140625" bestFit="1" customWidth="1"/>
    <col min="23" max="23" width="14.7109375" bestFit="1" customWidth="1"/>
    <col min="24" max="35" width="15.140625" bestFit="1" customWidth="1"/>
    <col min="36" max="37" width="15.42578125" bestFit="1" customWidth="1"/>
    <col min="38" max="43" width="15.140625" bestFit="1" customWidth="1"/>
    <col min="44" max="44" width="65.7109375" customWidth="1"/>
    <col min="45" max="45" width="15.42578125" bestFit="1" customWidth="1"/>
    <col min="46" max="46" width="12.7109375" bestFit="1" customWidth="1"/>
    <col min="47" max="47" width="14.42578125" bestFit="1" customWidth="1"/>
    <col min="48" max="48" width="15.140625" bestFit="1" customWidth="1"/>
    <col min="49" max="49" width="65.7109375" customWidth="1"/>
    <col min="50" max="50" width="14.42578125" bestFit="1" customWidth="1"/>
    <col min="51" max="51" width="14.85546875" bestFit="1" customWidth="1"/>
    <col min="52" max="52" width="15.140625" bestFit="1" customWidth="1"/>
    <col min="53" max="53" width="65.7109375" customWidth="1"/>
    <col min="54" max="54" width="15.42578125" bestFit="1" customWidth="1"/>
    <col min="55" max="56" width="65.7109375" customWidth="1"/>
    <col min="57" max="69" width="8.7109375" customWidth="1"/>
    <col min="70" max="74" width="15.140625" bestFit="1" customWidth="1"/>
    <col min="75" max="78" width="65.7109375" customWidth="1"/>
    <col min="79" max="79" width="15.140625" customWidth="1"/>
    <col min="80" max="80" width="65.7109375" customWidth="1"/>
    <col min="81" max="81" width="15.42578125" bestFit="1" customWidth="1"/>
    <col min="82" max="82" width="65.7109375" customWidth="1"/>
  </cols>
  <sheetData>
    <row r="1" spans="1:82" ht="63" customHeight="1" x14ac:dyDescent="0.25">
      <c r="A1" s="61" t="s">
        <v>216</v>
      </c>
      <c r="B1" s="61" t="s">
        <v>215</v>
      </c>
      <c r="C1" s="61"/>
      <c r="D1" s="61"/>
      <c r="E1" s="61"/>
      <c r="F1" s="61"/>
      <c r="G1" s="61"/>
      <c r="H1" s="61"/>
      <c r="I1" s="61"/>
      <c r="J1" s="61" t="s">
        <v>225</v>
      </c>
      <c r="K1" s="61"/>
      <c r="L1" s="61"/>
      <c r="M1" s="61"/>
      <c r="N1" s="61"/>
      <c r="O1" s="61"/>
      <c r="P1" s="61" t="s">
        <v>226</v>
      </c>
      <c r="Q1" s="61" t="s">
        <v>227</v>
      </c>
      <c r="R1" s="61" t="s">
        <v>228</v>
      </c>
      <c r="S1" s="61" t="s">
        <v>229</v>
      </c>
      <c r="T1" s="61" t="s">
        <v>24</v>
      </c>
      <c r="U1" s="61" t="s">
        <v>25</v>
      </c>
      <c r="V1" s="61" t="s">
        <v>26</v>
      </c>
      <c r="W1" s="61" t="s">
        <v>27</v>
      </c>
      <c r="X1" s="61" t="s">
        <v>265</v>
      </c>
      <c r="Y1" s="61"/>
      <c r="Z1" s="61"/>
      <c r="AA1" s="61"/>
      <c r="AB1" s="61"/>
      <c r="AC1" s="61"/>
      <c r="AD1" s="61"/>
      <c r="AE1" s="61"/>
      <c r="AF1" s="61"/>
      <c r="AG1" s="61"/>
      <c r="AH1" s="61"/>
      <c r="AI1" s="61"/>
      <c r="AJ1" s="61"/>
      <c r="AK1" s="61"/>
      <c r="AL1" s="61"/>
      <c r="AM1" s="61"/>
      <c r="AN1" s="61"/>
      <c r="AO1" s="61"/>
      <c r="AP1" s="61"/>
      <c r="AQ1" s="61"/>
      <c r="AR1" s="61" t="s">
        <v>28</v>
      </c>
      <c r="AS1" s="61" t="s">
        <v>29</v>
      </c>
      <c r="AT1" s="61" t="s">
        <v>30</v>
      </c>
      <c r="AU1" s="61" t="s">
        <v>31</v>
      </c>
      <c r="AV1" s="61" t="s">
        <v>32</v>
      </c>
      <c r="AW1" s="61" t="s">
        <v>33</v>
      </c>
      <c r="AX1" s="61" t="s">
        <v>34</v>
      </c>
      <c r="AY1" s="61" t="s">
        <v>35</v>
      </c>
      <c r="AZ1" s="61" t="s">
        <v>36</v>
      </c>
      <c r="BA1" s="61" t="s">
        <v>37</v>
      </c>
      <c r="BB1" s="61" t="s">
        <v>38</v>
      </c>
      <c r="BC1" s="61" t="s">
        <v>39</v>
      </c>
      <c r="BD1" s="61" t="s">
        <v>108</v>
      </c>
      <c r="BE1" s="61" t="s">
        <v>286</v>
      </c>
      <c r="BF1" s="61"/>
      <c r="BG1" s="61"/>
      <c r="BH1" s="61" t="s">
        <v>287</v>
      </c>
      <c r="BI1" s="61"/>
      <c r="BJ1" s="61"/>
      <c r="BK1" s="61"/>
      <c r="BL1" s="61" t="s">
        <v>288</v>
      </c>
      <c r="BM1" s="61"/>
      <c r="BN1" s="61"/>
      <c r="BO1" s="61"/>
      <c r="BP1" s="61"/>
      <c r="BQ1" s="61"/>
      <c r="BR1" s="61" t="s">
        <v>40</v>
      </c>
      <c r="BS1" s="61" t="s">
        <v>296</v>
      </c>
      <c r="BT1" s="61"/>
      <c r="BU1" s="61"/>
      <c r="BV1" s="61" t="s">
        <v>41</v>
      </c>
      <c r="BW1" s="61" t="s">
        <v>42</v>
      </c>
      <c r="BX1" s="61" t="s">
        <v>43</v>
      </c>
      <c r="BY1" s="61" t="s">
        <v>44</v>
      </c>
      <c r="BZ1" s="61" t="s">
        <v>45</v>
      </c>
      <c r="CA1" s="61" t="s">
        <v>46</v>
      </c>
      <c r="CB1" s="61" t="s">
        <v>47</v>
      </c>
      <c r="CC1" s="61" t="s">
        <v>48</v>
      </c>
      <c r="CD1" s="61" t="s">
        <v>49</v>
      </c>
    </row>
    <row r="2" spans="1:82" ht="159.75" customHeight="1" x14ac:dyDescent="0.25">
      <c r="A2" s="61"/>
      <c r="B2" s="1" t="s">
        <v>217</v>
      </c>
      <c r="C2" s="1" t="s">
        <v>218</v>
      </c>
      <c r="D2" s="1" t="s">
        <v>219</v>
      </c>
      <c r="E2" s="1" t="s">
        <v>220</v>
      </c>
      <c r="F2" s="1" t="s">
        <v>221</v>
      </c>
      <c r="G2" s="1" t="s">
        <v>222</v>
      </c>
      <c r="H2" s="1" t="s">
        <v>223</v>
      </c>
      <c r="I2" s="1" t="s">
        <v>224</v>
      </c>
      <c r="J2" s="1" t="s">
        <v>259</v>
      </c>
      <c r="K2" s="1" t="s">
        <v>260</v>
      </c>
      <c r="L2" s="1" t="s">
        <v>261</v>
      </c>
      <c r="M2" s="1" t="s">
        <v>262</v>
      </c>
      <c r="N2" s="1" t="s">
        <v>263</v>
      </c>
      <c r="O2" s="1" t="s">
        <v>264</v>
      </c>
      <c r="P2" s="61"/>
      <c r="Q2" s="61"/>
      <c r="R2" s="61"/>
      <c r="S2" s="61"/>
      <c r="T2" s="61"/>
      <c r="U2" s="61"/>
      <c r="V2" s="61"/>
      <c r="W2" s="61"/>
      <c r="X2" s="1" t="s">
        <v>266</v>
      </c>
      <c r="Y2" s="1" t="s">
        <v>267</v>
      </c>
      <c r="Z2" s="1" t="s">
        <v>268</v>
      </c>
      <c r="AA2" s="1" t="s">
        <v>269</v>
      </c>
      <c r="AB2" s="1" t="s">
        <v>270</v>
      </c>
      <c r="AC2" s="1" t="s">
        <v>271</v>
      </c>
      <c r="AD2" s="1" t="s">
        <v>272</v>
      </c>
      <c r="AE2" s="1" t="s">
        <v>273</v>
      </c>
      <c r="AF2" s="1" t="s">
        <v>274</v>
      </c>
      <c r="AG2" s="1" t="s">
        <v>275</v>
      </c>
      <c r="AH2" s="1" t="s">
        <v>276</v>
      </c>
      <c r="AI2" s="1" t="s">
        <v>277</v>
      </c>
      <c r="AJ2" s="1" t="s">
        <v>278</v>
      </c>
      <c r="AK2" s="1" t="s">
        <v>279</v>
      </c>
      <c r="AL2" s="1" t="s">
        <v>280</v>
      </c>
      <c r="AM2" s="1" t="s">
        <v>281</v>
      </c>
      <c r="AN2" s="1" t="s">
        <v>282</v>
      </c>
      <c r="AO2" s="1" t="s">
        <v>283</v>
      </c>
      <c r="AP2" s="1" t="s">
        <v>284</v>
      </c>
      <c r="AQ2" s="1" t="s">
        <v>285</v>
      </c>
      <c r="AR2" s="61"/>
      <c r="AS2" s="61"/>
      <c r="AT2" s="61"/>
      <c r="AU2" s="61"/>
      <c r="AV2" s="61"/>
      <c r="AW2" s="61"/>
      <c r="AX2" s="61"/>
      <c r="AY2" s="61"/>
      <c r="AZ2" s="61"/>
      <c r="BA2" s="61"/>
      <c r="BB2" s="61"/>
      <c r="BC2" s="61"/>
      <c r="BD2" s="61"/>
      <c r="BE2" s="3" t="s">
        <v>289</v>
      </c>
      <c r="BF2" s="3" t="s">
        <v>290</v>
      </c>
      <c r="BG2" s="3" t="s">
        <v>291</v>
      </c>
      <c r="BH2" s="3" t="s">
        <v>291</v>
      </c>
      <c r="BI2" s="3" t="s">
        <v>292</v>
      </c>
      <c r="BJ2" s="3" t="s">
        <v>293</v>
      </c>
      <c r="BK2" s="3" t="s">
        <v>294</v>
      </c>
      <c r="BL2" s="3" t="s">
        <v>289</v>
      </c>
      <c r="BM2" s="3" t="s">
        <v>290</v>
      </c>
      <c r="BN2" s="3" t="s">
        <v>291</v>
      </c>
      <c r="BO2" s="3" t="s">
        <v>292</v>
      </c>
      <c r="BP2" s="3" t="s">
        <v>293</v>
      </c>
      <c r="BQ2" s="3" t="s">
        <v>294</v>
      </c>
      <c r="BR2" s="61"/>
      <c r="BS2" s="1" t="s">
        <v>295</v>
      </c>
      <c r="BT2" s="1" t="s">
        <v>315</v>
      </c>
      <c r="BU2" s="1" t="s">
        <v>297</v>
      </c>
      <c r="BV2" s="61"/>
      <c r="BW2" s="61"/>
      <c r="BX2" s="61"/>
      <c r="BY2" s="61"/>
      <c r="BZ2" s="61"/>
      <c r="CA2" s="61"/>
      <c r="CB2" s="61"/>
      <c r="CC2" s="61"/>
      <c r="CD2" s="61"/>
    </row>
    <row r="3" spans="1:82" ht="75" customHeight="1" x14ac:dyDescent="0.25">
      <c r="A3" s="2" t="s">
        <v>0</v>
      </c>
      <c r="B3" s="2" t="s">
        <v>1</v>
      </c>
      <c r="C3" s="2" t="s">
        <v>2</v>
      </c>
      <c r="D3" s="2" t="s">
        <v>2</v>
      </c>
      <c r="E3" s="2" t="s">
        <v>2</v>
      </c>
      <c r="F3" s="2" t="s">
        <v>2</v>
      </c>
      <c r="G3" s="2" t="s">
        <v>2</v>
      </c>
      <c r="H3" s="2" t="s">
        <v>2</v>
      </c>
      <c r="I3" s="2" t="s">
        <v>1</v>
      </c>
      <c r="J3" s="2" t="s">
        <v>3</v>
      </c>
      <c r="K3" s="2" t="s">
        <v>4</v>
      </c>
      <c r="L3" s="2" t="s">
        <v>3</v>
      </c>
      <c r="M3" s="2" t="s">
        <v>7</v>
      </c>
      <c r="N3" s="2" t="s">
        <v>3</v>
      </c>
      <c r="O3" s="2" t="s">
        <v>9</v>
      </c>
      <c r="P3" s="2" t="s">
        <v>230</v>
      </c>
      <c r="Q3" s="2" t="s">
        <v>231</v>
      </c>
      <c r="R3" s="2" t="s">
        <v>2</v>
      </c>
      <c r="S3" s="2" t="s">
        <v>232</v>
      </c>
      <c r="T3" s="2" t="s">
        <v>77</v>
      </c>
      <c r="U3" s="2" t="s">
        <v>51</v>
      </c>
      <c r="V3" s="2" t="s">
        <v>72</v>
      </c>
      <c r="X3" s="2" t="s">
        <v>2</v>
      </c>
      <c r="Y3" s="2" t="s">
        <v>2</v>
      </c>
      <c r="Z3" s="2" t="s">
        <v>2</v>
      </c>
      <c r="AA3" s="2" t="s">
        <v>2</v>
      </c>
      <c r="AB3" s="2" t="s">
        <v>2</v>
      </c>
      <c r="AC3" s="2" t="s">
        <v>2</v>
      </c>
      <c r="AD3" s="2" t="s">
        <v>1</v>
      </c>
      <c r="AE3" s="2" t="s">
        <v>1</v>
      </c>
      <c r="AF3" s="2" t="s">
        <v>1</v>
      </c>
      <c r="AG3" s="2" t="s">
        <v>2</v>
      </c>
      <c r="AH3" s="2" t="s">
        <v>2</v>
      </c>
      <c r="AI3" s="2" t="s">
        <v>2</v>
      </c>
      <c r="AJ3" s="2" t="s">
        <v>2</v>
      </c>
      <c r="AK3" s="2" t="s">
        <v>1</v>
      </c>
      <c r="AL3" s="2" t="s">
        <v>1</v>
      </c>
      <c r="AM3" s="2" t="s">
        <v>2</v>
      </c>
      <c r="AN3" s="2" t="s">
        <v>1</v>
      </c>
      <c r="AO3" s="2" t="s">
        <v>1</v>
      </c>
      <c r="AP3" s="2" t="s">
        <v>2</v>
      </c>
      <c r="AQ3" s="2" t="s">
        <v>2</v>
      </c>
      <c r="AR3" s="2" t="s">
        <v>205</v>
      </c>
      <c r="AS3" s="2" t="s">
        <v>1</v>
      </c>
      <c r="AT3" s="2" t="s">
        <v>53</v>
      </c>
      <c r="AU3" s="2" t="s">
        <v>2</v>
      </c>
      <c r="AW3" s="2" t="s">
        <v>206</v>
      </c>
      <c r="AX3" s="2" t="s">
        <v>2</v>
      </c>
      <c r="AY3" s="2" t="s">
        <v>207</v>
      </c>
      <c r="AZ3" s="2" t="s">
        <v>105</v>
      </c>
      <c r="BA3" s="2" t="s">
        <v>208</v>
      </c>
      <c r="BB3" s="2" t="s">
        <v>1</v>
      </c>
      <c r="BC3" s="2" t="s">
        <v>209</v>
      </c>
      <c r="BH3" s="2" t="s">
        <v>62</v>
      </c>
      <c r="BI3" s="2" t="s">
        <v>60</v>
      </c>
      <c r="BJ3" s="2" t="s">
        <v>59</v>
      </c>
      <c r="BK3" s="2" t="s">
        <v>61</v>
      </c>
      <c r="BR3" s="2" t="s">
        <v>105</v>
      </c>
      <c r="BS3" s="2" t="s">
        <v>59</v>
      </c>
      <c r="BT3" s="2" t="s">
        <v>60</v>
      </c>
      <c r="BU3" s="2" t="s">
        <v>62</v>
      </c>
      <c r="BV3" s="2" t="s">
        <v>1</v>
      </c>
      <c r="BX3" s="2" t="s">
        <v>210</v>
      </c>
      <c r="BY3" s="2" t="s">
        <v>211</v>
      </c>
      <c r="BZ3" s="2" t="s">
        <v>212</v>
      </c>
      <c r="CA3" s="2" t="s">
        <v>105</v>
      </c>
      <c r="CB3" s="2" t="s">
        <v>213</v>
      </c>
      <c r="CC3" s="2" t="s">
        <v>105</v>
      </c>
      <c r="CD3" s="2" t="s">
        <v>214</v>
      </c>
    </row>
    <row r="4" spans="1:82" ht="75" customHeight="1" x14ac:dyDescent="0.25">
      <c r="A4" s="2" t="s">
        <v>5</v>
      </c>
      <c r="B4" s="2" t="s">
        <v>1</v>
      </c>
      <c r="C4" s="2" t="s">
        <v>2</v>
      </c>
      <c r="D4" s="2" t="s">
        <v>1</v>
      </c>
      <c r="E4" s="2" t="s">
        <v>2</v>
      </c>
      <c r="F4" s="2" t="s">
        <v>1</v>
      </c>
      <c r="G4" s="2" t="s">
        <v>2</v>
      </c>
      <c r="H4" s="2" t="s">
        <v>2</v>
      </c>
      <c r="I4" s="2" t="s">
        <v>1</v>
      </c>
      <c r="J4" s="2" t="s">
        <v>4</v>
      </c>
      <c r="K4" s="2" t="s">
        <v>4</v>
      </c>
      <c r="L4" s="2" t="s">
        <v>3</v>
      </c>
      <c r="M4" s="2" t="s">
        <v>9</v>
      </c>
      <c r="N4" s="2" t="s">
        <v>6</v>
      </c>
      <c r="O4" s="2" t="s">
        <v>9</v>
      </c>
      <c r="P4" s="2" t="s">
        <v>233</v>
      </c>
      <c r="Q4" s="2" t="s">
        <v>231</v>
      </c>
      <c r="R4" s="2" t="s">
        <v>1</v>
      </c>
      <c r="S4" s="2" t="s">
        <v>234</v>
      </c>
      <c r="T4" s="2" t="s">
        <v>77</v>
      </c>
      <c r="U4" s="2" t="s">
        <v>51</v>
      </c>
      <c r="V4" s="2" t="s">
        <v>72</v>
      </c>
      <c r="X4" s="2" t="s">
        <v>2</v>
      </c>
      <c r="Y4" s="2" t="s">
        <v>1</v>
      </c>
      <c r="Z4" s="2" t="s">
        <v>1</v>
      </c>
      <c r="AA4" s="2" t="s">
        <v>2</v>
      </c>
      <c r="AB4" s="2" t="s">
        <v>2</v>
      </c>
      <c r="AC4" s="2" t="s">
        <v>2</v>
      </c>
      <c r="AD4" s="2" t="s">
        <v>1</v>
      </c>
      <c r="AE4" s="2" t="s">
        <v>2</v>
      </c>
      <c r="AF4" s="2" t="s">
        <v>2</v>
      </c>
      <c r="AG4" s="2" t="s">
        <v>2</v>
      </c>
      <c r="AH4" s="2" t="s">
        <v>2</v>
      </c>
      <c r="AI4" s="2" t="s">
        <v>2</v>
      </c>
      <c r="AJ4" s="2" t="s">
        <v>2</v>
      </c>
      <c r="AK4" s="2" t="s">
        <v>2</v>
      </c>
      <c r="AL4" s="2" t="s">
        <v>2</v>
      </c>
      <c r="AM4" s="2" t="s">
        <v>1</v>
      </c>
      <c r="AN4" s="2" t="s">
        <v>2</v>
      </c>
      <c r="AO4" s="2" t="s">
        <v>2</v>
      </c>
      <c r="AP4" s="2" t="s">
        <v>1</v>
      </c>
      <c r="AQ4" s="2" t="s">
        <v>2</v>
      </c>
      <c r="AR4" s="2" t="s">
        <v>136</v>
      </c>
      <c r="AS4" s="2" t="s">
        <v>1</v>
      </c>
      <c r="AT4" s="2" t="s">
        <v>53</v>
      </c>
      <c r="AU4" s="2" t="s">
        <v>1</v>
      </c>
      <c r="AW4" s="2" t="s">
        <v>137</v>
      </c>
      <c r="AX4" s="2" t="s">
        <v>99</v>
      </c>
      <c r="AY4" s="2" t="s">
        <v>138</v>
      </c>
      <c r="AZ4" s="2" t="s">
        <v>72</v>
      </c>
      <c r="BB4" s="2" t="s">
        <v>1</v>
      </c>
      <c r="BC4" s="2" t="s">
        <v>139</v>
      </c>
      <c r="BD4" s="2" t="s">
        <v>140</v>
      </c>
      <c r="BE4" s="2" t="s">
        <v>59</v>
      </c>
      <c r="BF4" s="2" t="s">
        <v>60</v>
      </c>
      <c r="BG4" s="2" t="s">
        <v>62</v>
      </c>
      <c r="BH4" s="2"/>
      <c r="BI4" s="2"/>
      <c r="BJ4" s="2"/>
      <c r="BK4" s="2"/>
      <c r="BR4" s="2" t="s">
        <v>105</v>
      </c>
      <c r="BS4" s="2" t="s">
        <v>62</v>
      </c>
      <c r="BT4" s="2" t="s">
        <v>60</v>
      </c>
      <c r="BU4" s="2" t="s">
        <v>59</v>
      </c>
      <c r="BV4" s="2" t="s">
        <v>2</v>
      </c>
      <c r="BW4" s="2" t="s">
        <v>141</v>
      </c>
      <c r="BX4" s="2" t="s">
        <v>142</v>
      </c>
      <c r="BZ4" s="2" t="s">
        <v>143</v>
      </c>
      <c r="CA4" s="2" t="s">
        <v>72</v>
      </c>
      <c r="CC4" s="2" t="s">
        <v>72</v>
      </c>
      <c r="CD4" s="2" t="s">
        <v>144</v>
      </c>
    </row>
    <row r="5" spans="1:82" ht="75" customHeight="1" x14ac:dyDescent="0.25">
      <c r="A5" s="2" t="s">
        <v>69</v>
      </c>
      <c r="B5" s="2" t="s">
        <v>1</v>
      </c>
      <c r="C5" s="2" t="s">
        <v>2</v>
      </c>
      <c r="D5" s="2" t="s">
        <v>2</v>
      </c>
      <c r="E5" s="2" t="s">
        <v>2</v>
      </c>
      <c r="F5" s="2" t="s">
        <v>2</v>
      </c>
      <c r="G5" s="2" t="s">
        <v>2</v>
      </c>
      <c r="H5" s="2" t="s">
        <v>2</v>
      </c>
      <c r="I5" s="2" t="s">
        <v>2</v>
      </c>
      <c r="J5" s="2" t="s">
        <v>6</v>
      </c>
      <c r="K5" s="2" t="s">
        <v>7</v>
      </c>
      <c r="L5" s="2" t="s">
        <v>3</v>
      </c>
      <c r="M5" s="2" t="s">
        <v>3</v>
      </c>
      <c r="N5" s="2" t="s">
        <v>4</v>
      </c>
      <c r="O5" s="2" t="s">
        <v>3</v>
      </c>
      <c r="P5" s="2" t="s">
        <v>235</v>
      </c>
      <c r="Q5" s="2" t="s">
        <v>236</v>
      </c>
      <c r="R5" s="2" t="s">
        <v>2</v>
      </c>
      <c r="T5" s="2" t="s">
        <v>50</v>
      </c>
      <c r="U5" s="2" t="s">
        <v>51</v>
      </c>
      <c r="V5" s="2" t="s">
        <v>51</v>
      </c>
      <c r="X5" s="2" t="s">
        <v>2</v>
      </c>
      <c r="Y5" s="2" t="s">
        <v>1</v>
      </c>
      <c r="Z5" s="2" t="s">
        <v>2</v>
      </c>
      <c r="AA5" s="2" t="s">
        <v>2</v>
      </c>
      <c r="AB5" s="2" t="s">
        <v>2</v>
      </c>
      <c r="AC5" s="2" t="s">
        <v>2</v>
      </c>
      <c r="AD5" s="2" t="s">
        <v>1</v>
      </c>
      <c r="AE5" s="2" t="s">
        <v>1</v>
      </c>
      <c r="AF5" s="2" t="s">
        <v>2</v>
      </c>
      <c r="AG5" s="2" t="s">
        <v>2</v>
      </c>
      <c r="AH5" s="2" t="s">
        <v>2</v>
      </c>
      <c r="AI5" s="2" t="s">
        <v>2</v>
      </c>
      <c r="AJ5" s="2" t="s">
        <v>2</v>
      </c>
      <c r="AK5" s="2" t="s">
        <v>2</v>
      </c>
      <c r="AL5" s="2" t="s">
        <v>2</v>
      </c>
      <c r="AM5" s="2" t="s">
        <v>1</v>
      </c>
      <c r="AN5" s="2" t="s">
        <v>2</v>
      </c>
      <c r="AO5" s="2" t="s">
        <v>2</v>
      </c>
      <c r="AP5" s="2" t="s">
        <v>1</v>
      </c>
      <c r="AQ5" s="2" t="s">
        <v>2</v>
      </c>
      <c r="AR5" s="2" t="s">
        <v>70</v>
      </c>
      <c r="AS5" s="2" t="s">
        <v>1</v>
      </c>
      <c r="AT5" s="2" t="s">
        <v>53</v>
      </c>
      <c r="AU5" s="2" t="s">
        <v>1</v>
      </c>
      <c r="AW5" s="2" t="s">
        <v>71</v>
      </c>
      <c r="AX5" s="2" t="s">
        <v>1</v>
      </c>
      <c r="AZ5" s="2" t="s">
        <v>72</v>
      </c>
      <c r="BB5" s="2" t="s">
        <v>2</v>
      </c>
      <c r="BL5" s="2" t="s">
        <v>58</v>
      </c>
      <c r="BM5" s="2" t="s">
        <v>63</v>
      </c>
      <c r="BN5" s="2" t="s">
        <v>61</v>
      </c>
      <c r="BO5" s="2" t="s">
        <v>59</v>
      </c>
      <c r="BP5" s="2" t="s">
        <v>62</v>
      </c>
      <c r="BQ5" s="2" t="s">
        <v>60</v>
      </c>
      <c r="BR5" s="2" t="s">
        <v>72</v>
      </c>
      <c r="BV5" s="2" t="s">
        <v>1</v>
      </c>
      <c r="BX5" s="2" t="s">
        <v>73</v>
      </c>
      <c r="BY5" s="2" t="s">
        <v>74</v>
      </c>
      <c r="BZ5" s="2" t="s">
        <v>75</v>
      </c>
      <c r="CA5" s="2" t="s">
        <v>72</v>
      </c>
      <c r="CC5" s="2" t="s">
        <v>51</v>
      </c>
      <c r="CD5" s="2" t="s">
        <v>76</v>
      </c>
    </row>
    <row r="6" spans="1:82" ht="75" customHeight="1" x14ac:dyDescent="0.25">
      <c r="A6" s="2" t="s">
        <v>8</v>
      </c>
      <c r="B6" s="2" t="s">
        <v>1</v>
      </c>
      <c r="C6" s="2" t="s">
        <v>2</v>
      </c>
      <c r="D6" s="2" t="s">
        <v>2</v>
      </c>
      <c r="E6" s="2" t="s">
        <v>2</v>
      </c>
      <c r="F6" s="2" t="s">
        <v>2</v>
      </c>
      <c r="G6" s="2" t="s">
        <v>2</v>
      </c>
      <c r="H6" s="2" t="s">
        <v>2</v>
      </c>
      <c r="I6" s="2" t="s">
        <v>2</v>
      </c>
      <c r="J6" s="2" t="s">
        <v>4</v>
      </c>
      <c r="K6" s="2" t="s">
        <v>4</v>
      </c>
      <c r="L6" s="2" t="s">
        <v>4</v>
      </c>
      <c r="M6" s="2" t="s">
        <v>6</v>
      </c>
      <c r="N6" s="2" t="s">
        <v>3</v>
      </c>
      <c r="O6" s="2" t="s">
        <v>9</v>
      </c>
      <c r="P6" s="2" t="s">
        <v>237</v>
      </c>
      <c r="Q6" s="2" t="s">
        <v>231</v>
      </c>
      <c r="R6" s="2" t="s">
        <v>2</v>
      </c>
      <c r="T6" s="2" t="s">
        <v>77</v>
      </c>
      <c r="U6" s="2" t="s">
        <v>72</v>
      </c>
      <c r="V6" s="2" t="s">
        <v>72</v>
      </c>
      <c r="X6" s="2" t="s">
        <v>2</v>
      </c>
      <c r="Y6" s="2" t="s">
        <v>1</v>
      </c>
      <c r="Z6" s="2" t="s">
        <v>1</v>
      </c>
      <c r="AA6" s="2" t="s">
        <v>2</v>
      </c>
      <c r="AB6" s="2" t="s">
        <v>2</v>
      </c>
      <c r="AC6" s="2" t="s">
        <v>2</v>
      </c>
      <c r="AD6" s="2" t="s">
        <v>1</v>
      </c>
      <c r="AE6" s="2" t="s">
        <v>2</v>
      </c>
      <c r="AF6" s="2" t="s">
        <v>1</v>
      </c>
      <c r="AG6" s="2" t="s">
        <v>2</v>
      </c>
      <c r="AH6" s="2" t="s">
        <v>2</v>
      </c>
      <c r="AI6" s="2" t="s">
        <v>2</v>
      </c>
      <c r="AJ6" s="2" t="s">
        <v>2</v>
      </c>
      <c r="AK6" s="2" t="s">
        <v>1</v>
      </c>
      <c r="AL6" s="2" t="s">
        <v>2</v>
      </c>
      <c r="AM6" s="2" t="s">
        <v>2</v>
      </c>
      <c r="AN6" s="2" t="s">
        <v>1</v>
      </c>
      <c r="AO6" s="2" t="s">
        <v>1</v>
      </c>
      <c r="AP6" s="2" t="s">
        <v>2</v>
      </c>
      <c r="AQ6" s="2" t="s">
        <v>2</v>
      </c>
      <c r="AR6" s="2" t="s">
        <v>298</v>
      </c>
      <c r="AS6" s="2" t="s">
        <v>1</v>
      </c>
      <c r="AT6" s="2" t="s">
        <v>53</v>
      </c>
      <c r="AU6" s="2" t="s">
        <v>2</v>
      </c>
      <c r="AW6" s="2" t="s">
        <v>299</v>
      </c>
      <c r="AX6" s="2" t="s">
        <v>99</v>
      </c>
      <c r="AY6" s="2" t="s">
        <v>300</v>
      </c>
      <c r="AZ6" s="2" t="s">
        <v>105</v>
      </c>
      <c r="BA6" s="2" t="s">
        <v>301</v>
      </c>
      <c r="BB6" s="2" t="s">
        <v>2</v>
      </c>
      <c r="BD6" s="2" t="s">
        <v>302</v>
      </c>
      <c r="BE6" s="2" t="s">
        <v>60</v>
      </c>
      <c r="BF6" s="2" t="s">
        <v>59</v>
      </c>
      <c r="BG6" s="2" t="s">
        <v>62</v>
      </c>
      <c r="BR6" s="2" t="s">
        <v>81</v>
      </c>
      <c r="BS6" s="2" t="s">
        <v>59</v>
      </c>
      <c r="BT6" s="2" t="s">
        <v>62</v>
      </c>
      <c r="BU6" s="2" t="s">
        <v>60</v>
      </c>
      <c r="BV6" s="2" t="s">
        <v>1</v>
      </c>
      <c r="BX6" s="2" t="s">
        <v>303</v>
      </c>
      <c r="BZ6" s="2" t="s">
        <v>304</v>
      </c>
      <c r="CA6" s="2" t="s">
        <v>51</v>
      </c>
      <c r="CC6" s="2" t="s">
        <v>72</v>
      </c>
      <c r="CD6" s="2" t="s">
        <v>317</v>
      </c>
    </row>
    <row r="7" spans="1:82" ht="75" customHeight="1" x14ac:dyDescent="0.25">
      <c r="A7" s="2" t="s">
        <v>10</v>
      </c>
      <c r="B7" s="2" t="s">
        <v>2</v>
      </c>
      <c r="C7" s="2" t="s">
        <v>1</v>
      </c>
      <c r="D7" s="2" t="s">
        <v>1</v>
      </c>
      <c r="E7" s="2" t="s">
        <v>1</v>
      </c>
      <c r="F7" s="2" t="s">
        <v>2</v>
      </c>
      <c r="G7" s="2" t="s">
        <v>2</v>
      </c>
      <c r="H7" s="2" t="s">
        <v>2</v>
      </c>
      <c r="I7" s="2" t="s">
        <v>2</v>
      </c>
      <c r="J7" s="2" t="s">
        <v>4</v>
      </c>
      <c r="K7" s="2" t="s">
        <v>4</v>
      </c>
      <c r="L7" s="2" t="s">
        <v>6</v>
      </c>
      <c r="M7" s="2" t="s">
        <v>9</v>
      </c>
      <c r="N7" s="2" t="s">
        <v>3</v>
      </c>
      <c r="O7" s="2" t="s">
        <v>4</v>
      </c>
      <c r="Q7" s="2" t="s">
        <v>236</v>
      </c>
      <c r="R7" s="2" t="s">
        <v>2</v>
      </c>
      <c r="S7" s="2" t="s">
        <v>238</v>
      </c>
      <c r="T7" s="2" t="s">
        <v>50</v>
      </c>
      <c r="U7" s="2" t="s">
        <v>51</v>
      </c>
      <c r="V7" s="2" t="s">
        <v>51</v>
      </c>
      <c r="X7" s="2" t="s">
        <v>2</v>
      </c>
      <c r="Y7" s="2" t="s">
        <v>1</v>
      </c>
      <c r="Z7" s="2" t="s">
        <v>1</v>
      </c>
      <c r="AA7" s="2" t="s">
        <v>1</v>
      </c>
      <c r="AB7" s="2" t="s">
        <v>2</v>
      </c>
      <c r="AC7" s="2" t="s">
        <v>1</v>
      </c>
      <c r="AD7" s="2" t="s">
        <v>1</v>
      </c>
      <c r="AE7" s="2" t="s">
        <v>2</v>
      </c>
      <c r="AF7" s="2" t="s">
        <v>2</v>
      </c>
      <c r="AG7" s="2" t="s">
        <v>2</v>
      </c>
      <c r="AH7" s="2" t="s">
        <v>2</v>
      </c>
      <c r="AI7" s="2" t="s">
        <v>2</v>
      </c>
      <c r="AJ7" s="2" t="s">
        <v>2</v>
      </c>
      <c r="AK7" s="2" t="s">
        <v>2</v>
      </c>
      <c r="AL7" s="2" t="s">
        <v>2</v>
      </c>
      <c r="AM7" s="2" t="s">
        <v>2</v>
      </c>
      <c r="AN7" s="2" t="s">
        <v>2</v>
      </c>
      <c r="AO7" s="2" t="s">
        <v>2</v>
      </c>
      <c r="AP7" s="2" t="s">
        <v>2</v>
      </c>
      <c r="AQ7" s="2" t="s">
        <v>2</v>
      </c>
      <c r="AR7" s="2" t="s">
        <v>97</v>
      </c>
      <c r="AS7" s="2" t="s">
        <v>1</v>
      </c>
      <c r="AT7" s="2" t="s">
        <v>79</v>
      </c>
      <c r="AU7" s="2" t="s">
        <v>1</v>
      </c>
      <c r="AW7" s="2" t="s">
        <v>98</v>
      </c>
      <c r="AX7" s="2" t="s">
        <v>99</v>
      </c>
      <c r="AY7" s="2" t="s">
        <v>100</v>
      </c>
      <c r="AZ7" s="2" t="s">
        <v>72</v>
      </c>
      <c r="BB7" s="2" t="s">
        <v>1</v>
      </c>
      <c r="BC7" s="2" t="s">
        <v>101</v>
      </c>
      <c r="BD7" s="2"/>
      <c r="BE7" s="2"/>
      <c r="BF7" s="2"/>
      <c r="BG7" s="2"/>
      <c r="BH7" s="2"/>
      <c r="BI7" s="2"/>
      <c r="BJ7" s="2"/>
      <c r="BK7" s="2"/>
      <c r="BL7" s="2" t="s">
        <v>59</v>
      </c>
      <c r="BM7" s="2" t="s">
        <v>58</v>
      </c>
      <c r="BN7" s="2" t="s">
        <v>63</v>
      </c>
      <c r="BO7" s="2" t="s">
        <v>60</v>
      </c>
      <c r="BP7" s="2" t="s">
        <v>61</v>
      </c>
      <c r="BQ7" s="2" t="s">
        <v>62</v>
      </c>
      <c r="BR7" s="2" t="s">
        <v>51</v>
      </c>
      <c r="BV7" s="2" t="s">
        <v>1</v>
      </c>
      <c r="BX7" s="2" t="s">
        <v>102</v>
      </c>
      <c r="BY7" s="2" t="s">
        <v>103</v>
      </c>
      <c r="BZ7" s="2" t="s">
        <v>104</v>
      </c>
      <c r="CA7" s="2" t="s">
        <v>105</v>
      </c>
      <c r="CB7" s="2" t="s">
        <v>106</v>
      </c>
      <c r="CC7" s="2" t="s">
        <v>51</v>
      </c>
      <c r="CD7" s="2" t="s">
        <v>107</v>
      </c>
    </row>
    <row r="8" spans="1:82" ht="75" customHeight="1" x14ac:dyDescent="0.25">
      <c r="A8" s="2" t="s">
        <v>11</v>
      </c>
      <c r="B8" s="2" t="s">
        <v>1</v>
      </c>
      <c r="C8" s="2" t="s">
        <v>1</v>
      </c>
      <c r="D8" s="2" t="s">
        <v>2</v>
      </c>
      <c r="E8" s="2" t="s">
        <v>2</v>
      </c>
      <c r="F8" s="2" t="s">
        <v>2</v>
      </c>
      <c r="G8" s="2" t="s">
        <v>1</v>
      </c>
      <c r="H8" s="2" t="s">
        <v>2</v>
      </c>
      <c r="I8" s="2" t="s">
        <v>2</v>
      </c>
      <c r="J8" s="2" t="s">
        <v>3</v>
      </c>
      <c r="K8" s="2" t="s">
        <v>3</v>
      </c>
      <c r="L8" s="2" t="s">
        <v>7</v>
      </c>
      <c r="M8" s="2" t="s">
        <v>3</v>
      </c>
      <c r="N8" s="2" t="s">
        <v>7</v>
      </c>
      <c r="O8" s="2" t="s">
        <v>3</v>
      </c>
      <c r="P8" s="2" t="s">
        <v>239</v>
      </c>
      <c r="Q8" s="2" t="s">
        <v>240</v>
      </c>
      <c r="R8" s="2" t="s">
        <v>1</v>
      </c>
      <c r="S8" s="2" t="s">
        <v>241</v>
      </c>
      <c r="T8" s="2" t="s">
        <v>172</v>
      </c>
      <c r="U8" s="2" t="s">
        <v>72</v>
      </c>
      <c r="V8" s="2" t="s">
        <v>51</v>
      </c>
      <c r="X8" s="2" t="s">
        <v>2</v>
      </c>
      <c r="Y8" s="2" t="s">
        <v>1</v>
      </c>
      <c r="Z8" s="2" t="s">
        <v>2</v>
      </c>
      <c r="AA8" s="2" t="s">
        <v>2</v>
      </c>
      <c r="AB8" s="2" t="s">
        <v>2</v>
      </c>
      <c r="AC8" s="2" t="s">
        <v>2</v>
      </c>
      <c r="AD8" s="2" t="s">
        <v>2</v>
      </c>
      <c r="AE8" s="2" t="s">
        <v>1</v>
      </c>
      <c r="AF8" s="2" t="s">
        <v>1</v>
      </c>
      <c r="AG8" s="2" t="s">
        <v>2</v>
      </c>
      <c r="AH8" s="2" t="s">
        <v>2</v>
      </c>
      <c r="AI8" s="2" t="s">
        <v>2</v>
      </c>
      <c r="AJ8" s="2" t="s">
        <v>2</v>
      </c>
      <c r="AK8" s="2" t="s">
        <v>2</v>
      </c>
      <c r="AL8" s="2" t="s">
        <v>1</v>
      </c>
      <c r="AM8" s="2" t="s">
        <v>2</v>
      </c>
      <c r="AN8" s="2" t="s">
        <v>2</v>
      </c>
      <c r="AO8" s="2" t="s">
        <v>1</v>
      </c>
      <c r="AP8" s="2" t="s">
        <v>2</v>
      </c>
      <c r="AQ8" s="2" t="s">
        <v>2</v>
      </c>
      <c r="AR8" s="2" t="s">
        <v>173</v>
      </c>
      <c r="AS8" s="2" t="s">
        <v>1</v>
      </c>
      <c r="AT8" s="2" t="s">
        <v>53</v>
      </c>
      <c r="AU8" s="2" t="s">
        <v>1</v>
      </c>
      <c r="AW8" s="2" t="s">
        <v>174</v>
      </c>
      <c r="AX8" s="2" t="s">
        <v>1</v>
      </c>
      <c r="AZ8" s="2" t="s">
        <v>105</v>
      </c>
      <c r="BA8" s="2" t="s">
        <v>175</v>
      </c>
      <c r="BB8" s="2" t="s">
        <v>2</v>
      </c>
      <c r="BH8" s="2" t="s">
        <v>60</v>
      </c>
      <c r="BI8" s="2" t="s">
        <v>61</v>
      </c>
      <c r="BJ8" s="2" t="s">
        <v>59</v>
      </c>
      <c r="BK8" s="2" t="s">
        <v>62</v>
      </c>
      <c r="BR8" s="2" t="s">
        <v>72</v>
      </c>
      <c r="BV8" s="2" t="s">
        <v>1</v>
      </c>
      <c r="BX8" s="2" t="s">
        <v>176</v>
      </c>
      <c r="BY8" s="2" t="s">
        <v>177</v>
      </c>
      <c r="BZ8" s="2" t="s">
        <v>178</v>
      </c>
      <c r="CA8" s="2" t="s">
        <v>56</v>
      </c>
      <c r="CB8" s="2" t="s">
        <v>179</v>
      </c>
      <c r="CC8" s="2" t="s">
        <v>51</v>
      </c>
      <c r="CD8" s="2" t="s">
        <v>180</v>
      </c>
    </row>
    <row r="9" spans="1:82" ht="75" customHeight="1" x14ac:dyDescent="0.25">
      <c r="A9" s="2" t="s">
        <v>12</v>
      </c>
      <c r="B9" s="2" t="s">
        <v>1</v>
      </c>
      <c r="C9" s="2" t="s">
        <v>2</v>
      </c>
      <c r="D9" s="2" t="s">
        <v>2</v>
      </c>
      <c r="E9" s="2" t="s">
        <v>2</v>
      </c>
      <c r="F9" s="2" t="s">
        <v>1</v>
      </c>
      <c r="G9" s="2" t="s">
        <v>1</v>
      </c>
      <c r="H9" s="2" t="s">
        <v>2</v>
      </c>
      <c r="I9" s="2" t="s">
        <v>2</v>
      </c>
      <c r="J9" s="2" t="s">
        <v>4</v>
      </c>
      <c r="K9" s="2" t="s">
        <v>3</v>
      </c>
      <c r="L9" s="2" t="s">
        <v>3</v>
      </c>
      <c r="M9" s="2" t="s">
        <v>3</v>
      </c>
      <c r="N9" s="2" t="s">
        <v>4</v>
      </c>
      <c r="O9" s="2" t="s">
        <v>4</v>
      </c>
      <c r="P9" s="2" t="s">
        <v>242</v>
      </c>
      <c r="Q9" s="2" t="s">
        <v>231</v>
      </c>
      <c r="R9" s="2" t="s">
        <v>2</v>
      </c>
      <c r="T9" s="2" t="s">
        <v>77</v>
      </c>
      <c r="U9" s="2" t="s">
        <v>51</v>
      </c>
      <c r="V9" s="2" t="s">
        <v>72</v>
      </c>
      <c r="X9" s="2" t="s">
        <v>2</v>
      </c>
      <c r="Y9" s="2" t="s">
        <v>1</v>
      </c>
      <c r="Z9" s="2" t="s">
        <v>2</v>
      </c>
      <c r="AA9" s="2" t="s">
        <v>2</v>
      </c>
      <c r="AB9" s="2" t="s">
        <v>2</v>
      </c>
      <c r="AC9" s="2" t="s">
        <v>2</v>
      </c>
      <c r="AD9" s="2" t="s">
        <v>2</v>
      </c>
      <c r="AE9" s="2" t="s">
        <v>2</v>
      </c>
      <c r="AF9" s="2" t="s">
        <v>1</v>
      </c>
      <c r="AG9" s="2" t="s">
        <v>2</v>
      </c>
      <c r="AH9" s="2" t="s">
        <v>2</v>
      </c>
      <c r="AI9" s="2" t="s">
        <v>2</v>
      </c>
      <c r="AJ9" s="2" t="s">
        <v>2</v>
      </c>
      <c r="AK9" s="2" t="s">
        <v>1</v>
      </c>
      <c r="AL9" s="2" t="s">
        <v>2</v>
      </c>
      <c r="AM9" s="2" t="s">
        <v>2</v>
      </c>
      <c r="AN9" s="2" t="s">
        <v>1</v>
      </c>
      <c r="AO9" s="2" t="s">
        <v>2</v>
      </c>
      <c r="AP9" s="2" t="s">
        <v>1</v>
      </c>
      <c r="AQ9" s="2" t="s">
        <v>2</v>
      </c>
      <c r="AR9" s="2" t="s">
        <v>181</v>
      </c>
      <c r="AS9" s="2" t="s">
        <v>1</v>
      </c>
      <c r="AT9" s="2" t="s">
        <v>79</v>
      </c>
      <c r="AU9" s="2" t="s">
        <v>2</v>
      </c>
      <c r="AW9" s="2" t="s">
        <v>182</v>
      </c>
      <c r="AX9" s="2" t="s">
        <v>99</v>
      </c>
      <c r="AY9" s="2" t="s">
        <v>183</v>
      </c>
      <c r="AZ9" s="2" t="s">
        <v>105</v>
      </c>
      <c r="BA9" s="2" t="s">
        <v>184</v>
      </c>
      <c r="BB9" s="2" t="s">
        <v>2</v>
      </c>
      <c r="BD9" s="2" t="s">
        <v>185</v>
      </c>
      <c r="BE9" s="2" t="s">
        <v>60</v>
      </c>
      <c r="BF9" s="2" t="s">
        <v>59</v>
      </c>
      <c r="BG9" s="2" t="s">
        <v>62</v>
      </c>
      <c r="BR9" s="2" t="s">
        <v>72</v>
      </c>
      <c r="BV9" s="2" t="s">
        <v>1</v>
      </c>
      <c r="BX9" s="2" t="s">
        <v>186</v>
      </c>
      <c r="BZ9" s="2" t="s">
        <v>187</v>
      </c>
      <c r="CA9" s="2" t="s">
        <v>51</v>
      </c>
      <c r="CC9" s="2" t="s">
        <v>81</v>
      </c>
      <c r="CD9" s="2" t="s">
        <v>188</v>
      </c>
    </row>
    <row r="10" spans="1:82" ht="75" customHeight="1" x14ac:dyDescent="0.25">
      <c r="A10" s="2" t="s">
        <v>13</v>
      </c>
      <c r="B10" s="2" t="s">
        <v>1</v>
      </c>
      <c r="C10" s="2" t="s">
        <v>2</v>
      </c>
      <c r="D10" s="2" t="s">
        <v>1</v>
      </c>
      <c r="E10" s="2" t="s">
        <v>2</v>
      </c>
      <c r="F10" s="2" t="s">
        <v>1</v>
      </c>
      <c r="G10" s="2" t="s">
        <v>2</v>
      </c>
      <c r="H10" s="2" t="s">
        <v>2</v>
      </c>
      <c r="I10" s="2" t="s">
        <v>2</v>
      </c>
      <c r="J10" s="2" t="s">
        <v>4</v>
      </c>
      <c r="K10" s="2" t="s">
        <v>6</v>
      </c>
      <c r="L10" s="2" t="s">
        <v>4</v>
      </c>
      <c r="M10" s="2" t="s">
        <v>4</v>
      </c>
      <c r="N10" s="2" t="s">
        <v>6</v>
      </c>
      <c r="O10" s="2" t="s">
        <v>9</v>
      </c>
      <c r="P10" s="2" t="s">
        <v>243</v>
      </c>
      <c r="Q10" s="2" t="s">
        <v>231</v>
      </c>
      <c r="R10" s="2" t="s">
        <v>1</v>
      </c>
      <c r="S10" s="2" t="s">
        <v>244</v>
      </c>
      <c r="T10" s="2" t="s">
        <v>126</v>
      </c>
      <c r="U10" s="2" t="s">
        <v>72</v>
      </c>
      <c r="V10" s="2" t="s">
        <v>72</v>
      </c>
      <c r="X10" s="2" t="s">
        <v>1</v>
      </c>
      <c r="Y10" s="2" t="s">
        <v>2</v>
      </c>
      <c r="Z10" s="2" t="s">
        <v>2</v>
      </c>
      <c r="AA10" s="2" t="s">
        <v>2</v>
      </c>
      <c r="AB10" s="2" t="s">
        <v>2</v>
      </c>
      <c r="AC10" s="2" t="s">
        <v>2</v>
      </c>
      <c r="AD10" s="2" t="s">
        <v>1</v>
      </c>
      <c r="AE10" s="2" t="s">
        <v>2</v>
      </c>
      <c r="AF10" s="2" t="s">
        <v>1</v>
      </c>
      <c r="AG10" s="2" t="s">
        <v>2</v>
      </c>
      <c r="AH10" s="2" t="s">
        <v>2</v>
      </c>
      <c r="AI10" s="2" t="s">
        <v>2</v>
      </c>
      <c r="AJ10" s="2" t="s">
        <v>2</v>
      </c>
      <c r="AK10" s="2" t="s">
        <v>2</v>
      </c>
      <c r="AL10" s="2" t="s">
        <v>2</v>
      </c>
      <c r="AM10" s="2" t="s">
        <v>2</v>
      </c>
      <c r="AN10" s="2" t="s">
        <v>1</v>
      </c>
      <c r="AO10" s="2" t="s">
        <v>2</v>
      </c>
      <c r="AP10" s="2" t="s">
        <v>1</v>
      </c>
      <c r="AQ10" s="2" t="s">
        <v>2</v>
      </c>
      <c r="AR10" s="2" t="s">
        <v>198</v>
      </c>
      <c r="AS10" s="2" t="s">
        <v>1</v>
      </c>
      <c r="AT10" s="2" t="s">
        <v>53</v>
      </c>
      <c r="AU10" s="2" t="s">
        <v>1</v>
      </c>
      <c r="AW10" s="2" t="s">
        <v>199</v>
      </c>
      <c r="AX10" s="2" t="s">
        <v>1</v>
      </c>
      <c r="AZ10" s="2" t="s">
        <v>72</v>
      </c>
      <c r="BB10" s="2" t="s">
        <v>1</v>
      </c>
      <c r="BC10" s="2" t="s">
        <v>200</v>
      </c>
      <c r="BH10" s="2" t="s">
        <v>60</v>
      </c>
      <c r="BI10" s="2" t="s">
        <v>59</v>
      </c>
      <c r="BJ10" s="2" t="s">
        <v>62</v>
      </c>
      <c r="BK10" s="2" t="s">
        <v>61</v>
      </c>
      <c r="BR10" s="2" t="s">
        <v>72</v>
      </c>
      <c r="BV10" s="2" t="s">
        <v>1</v>
      </c>
      <c r="BX10" s="2" t="s">
        <v>201</v>
      </c>
      <c r="BY10" s="2" t="s">
        <v>202</v>
      </c>
      <c r="BZ10" s="2" t="s">
        <v>203</v>
      </c>
      <c r="CA10" s="2" t="s">
        <v>51</v>
      </c>
      <c r="CC10" s="2" t="s">
        <v>51</v>
      </c>
      <c r="CD10" s="2" t="s">
        <v>204</v>
      </c>
    </row>
    <row r="11" spans="1:82" ht="75" customHeight="1" x14ac:dyDescent="0.25">
      <c r="A11" s="2" t="s">
        <v>14</v>
      </c>
      <c r="B11" s="2" t="s">
        <v>1</v>
      </c>
      <c r="C11" s="2" t="s">
        <v>2</v>
      </c>
      <c r="D11" s="2" t="s">
        <v>1</v>
      </c>
      <c r="E11" s="2" t="s">
        <v>2</v>
      </c>
      <c r="F11" s="2" t="s">
        <v>1</v>
      </c>
      <c r="G11" s="2" t="s">
        <v>2</v>
      </c>
      <c r="H11" s="2" t="s">
        <v>2</v>
      </c>
      <c r="I11" s="2" t="s">
        <v>2</v>
      </c>
      <c r="J11" s="2" t="s">
        <v>3</v>
      </c>
      <c r="K11" s="2" t="s">
        <v>3</v>
      </c>
      <c r="L11" s="2" t="s">
        <v>3</v>
      </c>
      <c r="M11" s="2" t="s">
        <v>4</v>
      </c>
      <c r="N11" s="2" t="s">
        <v>3</v>
      </c>
      <c r="O11" s="2" t="s">
        <v>9</v>
      </c>
      <c r="P11" s="2" t="s">
        <v>245</v>
      </c>
      <c r="Q11" s="2" t="s">
        <v>231</v>
      </c>
      <c r="R11" s="2" t="s">
        <v>2</v>
      </c>
      <c r="T11" s="2" t="s">
        <v>126</v>
      </c>
      <c r="U11" s="2" t="s">
        <v>51</v>
      </c>
      <c r="V11" s="2" t="s">
        <v>51</v>
      </c>
      <c r="X11" s="2" t="s">
        <v>2</v>
      </c>
      <c r="Y11" s="2" t="s">
        <v>1</v>
      </c>
      <c r="Z11" s="2" t="s">
        <v>1</v>
      </c>
      <c r="AA11" s="2" t="s">
        <v>2</v>
      </c>
      <c r="AB11" s="2" t="s">
        <v>2</v>
      </c>
      <c r="AC11" s="2" t="s">
        <v>2</v>
      </c>
      <c r="AD11" s="2" t="s">
        <v>2</v>
      </c>
      <c r="AE11" s="2" t="s">
        <v>2</v>
      </c>
      <c r="AF11" s="2" t="s">
        <v>2</v>
      </c>
      <c r="AG11" s="2" t="s">
        <v>2</v>
      </c>
      <c r="AH11" s="2" t="s">
        <v>2</v>
      </c>
      <c r="AI11" s="2" t="s">
        <v>2</v>
      </c>
      <c r="AJ11" s="2" t="s">
        <v>2</v>
      </c>
      <c r="AK11" s="2" t="s">
        <v>1</v>
      </c>
      <c r="AL11" s="2" t="s">
        <v>2</v>
      </c>
      <c r="AM11" s="2" t="s">
        <v>2</v>
      </c>
      <c r="AN11" s="2" t="s">
        <v>1</v>
      </c>
      <c r="AO11" s="2" t="s">
        <v>2</v>
      </c>
      <c r="AP11" s="2" t="s">
        <v>1</v>
      </c>
      <c r="AQ11" s="2" t="s">
        <v>2</v>
      </c>
      <c r="AR11" s="2" t="s">
        <v>127</v>
      </c>
      <c r="AS11" s="2" t="s">
        <v>1</v>
      </c>
      <c r="AT11" s="2" t="s">
        <v>53</v>
      </c>
      <c r="AU11" s="2" t="s">
        <v>1</v>
      </c>
      <c r="AW11" s="2" t="s">
        <v>128</v>
      </c>
      <c r="AX11" s="2" t="s">
        <v>2</v>
      </c>
      <c r="AY11" s="2" t="s">
        <v>129</v>
      </c>
      <c r="AZ11" s="2" t="s">
        <v>105</v>
      </c>
      <c r="BA11" s="2" t="s">
        <v>130</v>
      </c>
      <c r="BB11" s="2" t="s">
        <v>2</v>
      </c>
      <c r="BD11" s="2" t="s">
        <v>131</v>
      </c>
      <c r="BE11" s="2" t="s">
        <v>60</v>
      </c>
      <c r="BF11" s="2" t="s">
        <v>59</v>
      </c>
      <c r="BG11" s="2" t="s">
        <v>62</v>
      </c>
      <c r="BH11" s="2"/>
      <c r="BI11" s="2"/>
      <c r="BJ11" s="2"/>
      <c r="BK11" s="2"/>
      <c r="BR11" s="2" t="s">
        <v>81</v>
      </c>
      <c r="BS11" s="2" t="s">
        <v>59</v>
      </c>
      <c r="BT11" s="2" t="s">
        <v>62</v>
      </c>
      <c r="BU11" s="2" t="s">
        <v>60</v>
      </c>
      <c r="BV11" s="2" t="s">
        <v>2</v>
      </c>
      <c r="BW11" s="2" t="s">
        <v>132</v>
      </c>
      <c r="BX11" s="2" t="s">
        <v>133</v>
      </c>
      <c r="BZ11" s="2" t="s">
        <v>134</v>
      </c>
      <c r="CA11" s="2" t="s">
        <v>72</v>
      </c>
      <c r="CC11" s="2" t="s">
        <v>81</v>
      </c>
      <c r="CD11" s="2" t="s">
        <v>135</v>
      </c>
    </row>
    <row r="12" spans="1:82" ht="75" customHeight="1" x14ac:dyDescent="0.25">
      <c r="A12" s="2" t="s">
        <v>15</v>
      </c>
      <c r="B12" s="2" t="s">
        <v>1</v>
      </c>
      <c r="C12" s="2" t="s">
        <v>2</v>
      </c>
      <c r="D12" s="2" t="s">
        <v>2</v>
      </c>
      <c r="E12" s="2" t="s">
        <v>2</v>
      </c>
      <c r="F12" s="2" t="s">
        <v>1</v>
      </c>
      <c r="G12" s="2" t="s">
        <v>2</v>
      </c>
      <c r="H12" s="2" t="s">
        <v>2</v>
      </c>
      <c r="I12" s="2" t="s">
        <v>2</v>
      </c>
      <c r="J12" s="2" t="s">
        <v>4</v>
      </c>
      <c r="K12" s="2" t="s">
        <v>4</v>
      </c>
      <c r="L12" s="2" t="s">
        <v>3</v>
      </c>
      <c r="M12" s="2" t="s">
        <v>4</v>
      </c>
      <c r="N12" s="2" t="s">
        <v>3</v>
      </c>
      <c r="O12" s="2" t="s">
        <v>4</v>
      </c>
      <c r="Q12" s="2" t="s">
        <v>236</v>
      </c>
      <c r="R12" s="2" t="s">
        <v>2</v>
      </c>
      <c r="T12" s="2" t="s">
        <v>77</v>
      </c>
      <c r="U12" s="2" t="s">
        <v>72</v>
      </c>
      <c r="V12" s="2" t="s">
        <v>72</v>
      </c>
      <c r="X12" s="2" t="s">
        <v>2</v>
      </c>
      <c r="Y12" s="2" t="s">
        <v>1</v>
      </c>
      <c r="Z12" s="2" t="s">
        <v>1</v>
      </c>
      <c r="AA12" s="2" t="s">
        <v>2</v>
      </c>
      <c r="AB12" s="2" t="s">
        <v>1</v>
      </c>
      <c r="AC12" s="2" t="s">
        <v>2</v>
      </c>
      <c r="AD12" s="2" t="s">
        <v>1</v>
      </c>
      <c r="AE12" s="2" t="s">
        <v>1</v>
      </c>
      <c r="AF12" s="2" t="s">
        <v>2</v>
      </c>
      <c r="AG12" s="2" t="s">
        <v>2</v>
      </c>
      <c r="AH12" s="2" t="s">
        <v>2</v>
      </c>
      <c r="AI12" s="2" t="s">
        <v>2</v>
      </c>
      <c r="AJ12" s="2" t="s">
        <v>2</v>
      </c>
      <c r="AK12" s="2" t="s">
        <v>2</v>
      </c>
      <c r="AL12" s="2" t="s">
        <v>2</v>
      </c>
      <c r="AM12" s="2" t="s">
        <v>2</v>
      </c>
      <c r="AN12" s="2" t="s">
        <v>2</v>
      </c>
      <c r="AO12" s="2" t="s">
        <v>2</v>
      </c>
      <c r="AP12" s="2" t="s">
        <v>2</v>
      </c>
      <c r="AQ12" s="2" t="s">
        <v>2</v>
      </c>
      <c r="AR12" s="2" t="s">
        <v>90</v>
      </c>
      <c r="AS12" s="2" t="s">
        <v>1</v>
      </c>
      <c r="AT12" s="2" t="s">
        <v>79</v>
      </c>
      <c r="AU12" s="2" t="s">
        <v>1</v>
      </c>
      <c r="AW12" s="2" t="s">
        <v>91</v>
      </c>
      <c r="AX12" s="2" t="s">
        <v>1</v>
      </c>
      <c r="AZ12" s="2" t="s">
        <v>81</v>
      </c>
      <c r="BA12" s="2" t="s">
        <v>92</v>
      </c>
      <c r="BB12" s="2" t="s">
        <v>2</v>
      </c>
      <c r="BL12" s="2" t="s">
        <v>58</v>
      </c>
      <c r="BM12" s="2" t="s">
        <v>63</v>
      </c>
      <c r="BN12" s="2" t="s">
        <v>61</v>
      </c>
      <c r="BO12" s="2" t="s">
        <v>59</v>
      </c>
      <c r="BP12" s="2" t="s">
        <v>62</v>
      </c>
      <c r="BQ12" s="2" t="s">
        <v>60</v>
      </c>
      <c r="BR12" s="2" t="s">
        <v>72</v>
      </c>
      <c r="BV12" s="2" t="s">
        <v>1</v>
      </c>
      <c r="BX12" s="2" t="s">
        <v>93</v>
      </c>
      <c r="BY12" s="2" t="s">
        <v>94</v>
      </c>
      <c r="BZ12" s="2" t="s">
        <v>95</v>
      </c>
      <c r="CA12" s="2" t="s">
        <v>72</v>
      </c>
      <c r="CC12" s="2" t="s">
        <v>72</v>
      </c>
      <c r="CD12" s="2" t="s">
        <v>96</v>
      </c>
    </row>
    <row r="13" spans="1:82" ht="75" customHeight="1" x14ac:dyDescent="0.25">
      <c r="A13" s="2" t="s">
        <v>16</v>
      </c>
      <c r="B13" s="2" t="s">
        <v>1</v>
      </c>
      <c r="C13" s="2" t="s">
        <v>1</v>
      </c>
      <c r="D13" s="2" t="s">
        <v>1</v>
      </c>
      <c r="E13" s="2" t="s">
        <v>2</v>
      </c>
      <c r="F13" s="2" t="s">
        <v>2</v>
      </c>
      <c r="G13" s="2" t="s">
        <v>2</v>
      </c>
      <c r="H13" s="2" t="s">
        <v>2</v>
      </c>
      <c r="I13" s="2" t="s">
        <v>1</v>
      </c>
      <c r="J13" s="2" t="s">
        <v>6</v>
      </c>
      <c r="K13" s="2" t="s">
        <v>4</v>
      </c>
      <c r="L13" s="2" t="s">
        <v>6</v>
      </c>
      <c r="M13" s="2" t="s">
        <v>4</v>
      </c>
      <c r="N13" s="2" t="s">
        <v>6</v>
      </c>
      <c r="O13" s="2" t="s">
        <v>4</v>
      </c>
      <c r="P13" s="2" t="s">
        <v>246</v>
      </c>
      <c r="Q13" s="2" t="s">
        <v>231</v>
      </c>
      <c r="R13" s="2" t="s">
        <v>1</v>
      </c>
      <c r="S13" s="2" t="s">
        <v>247</v>
      </c>
      <c r="T13" s="2" t="s">
        <v>126</v>
      </c>
      <c r="U13" s="2" t="s">
        <v>72</v>
      </c>
      <c r="V13" s="2" t="s">
        <v>72</v>
      </c>
      <c r="X13" s="2" t="s">
        <v>2</v>
      </c>
      <c r="Y13" s="2" t="s">
        <v>2</v>
      </c>
      <c r="Z13" s="2" t="s">
        <v>1</v>
      </c>
      <c r="AA13" s="2" t="s">
        <v>1</v>
      </c>
      <c r="AB13" s="2" t="s">
        <v>2</v>
      </c>
      <c r="AC13" s="2" t="s">
        <v>2</v>
      </c>
      <c r="AD13" s="2" t="s">
        <v>2</v>
      </c>
      <c r="AE13" s="2" t="s">
        <v>1</v>
      </c>
      <c r="AF13" s="2" t="s">
        <v>2</v>
      </c>
      <c r="AG13" s="2" t="s">
        <v>2</v>
      </c>
      <c r="AH13" s="2" t="s">
        <v>2</v>
      </c>
      <c r="AI13" s="2" t="s">
        <v>2</v>
      </c>
      <c r="AJ13" s="2" t="s">
        <v>2</v>
      </c>
      <c r="AK13" s="2" t="s">
        <v>2</v>
      </c>
      <c r="AL13" s="2" t="s">
        <v>1</v>
      </c>
      <c r="AM13" s="2" t="s">
        <v>1</v>
      </c>
      <c r="AN13" s="2" t="s">
        <v>2</v>
      </c>
      <c r="AO13" s="2" t="s">
        <v>2</v>
      </c>
      <c r="AP13" s="2" t="s">
        <v>1</v>
      </c>
      <c r="AQ13" s="2" t="s">
        <v>2</v>
      </c>
      <c r="AR13" s="2" t="s">
        <v>189</v>
      </c>
      <c r="AS13" s="2" t="s">
        <v>1</v>
      </c>
      <c r="AT13" s="2" t="s">
        <v>53</v>
      </c>
      <c r="AU13" s="2" t="s">
        <v>1</v>
      </c>
      <c r="AW13" s="2" t="s">
        <v>190</v>
      </c>
      <c r="AX13" s="2" t="s">
        <v>99</v>
      </c>
      <c r="AY13" s="2" t="s">
        <v>191</v>
      </c>
      <c r="AZ13" s="2" t="s">
        <v>105</v>
      </c>
      <c r="BA13" s="2" t="s">
        <v>192</v>
      </c>
      <c r="BB13" s="2" t="s">
        <v>2</v>
      </c>
      <c r="BH13" s="2" t="s">
        <v>62</v>
      </c>
      <c r="BI13" s="2" t="s">
        <v>60</v>
      </c>
      <c r="BJ13" s="2" t="s">
        <v>59</v>
      </c>
      <c r="BK13" s="2" t="s">
        <v>61</v>
      </c>
      <c r="BR13" s="2" t="s">
        <v>81</v>
      </c>
      <c r="BS13" s="2" t="s">
        <v>60</v>
      </c>
      <c r="BT13" s="2" t="s">
        <v>59</v>
      </c>
      <c r="BU13" s="2" t="s">
        <v>62</v>
      </c>
      <c r="BV13" s="2" t="s">
        <v>2</v>
      </c>
      <c r="BW13" s="2" t="s">
        <v>193</v>
      </c>
      <c r="BX13" s="2" t="s">
        <v>194</v>
      </c>
      <c r="BY13" s="2" t="s">
        <v>195</v>
      </c>
      <c r="BZ13" s="2" t="s">
        <v>196</v>
      </c>
      <c r="CA13" s="2" t="s">
        <v>72</v>
      </c>
      <c r="CC13" s="2" t="s">
        <v>72</v>
      </c>
      <c r="CD13" s="2" t="s">
        <v>197</v>
      </c>
    </row>
    <row r="14" spans="1:82" ht="75" customHeight="1" x14ac:dyDescent="0.25">
      <c r="A14" s="2" t="s">
        <v>17</v>
      </c>
      <c r="B14" s="2" t="s">
        <v>1</v>
      </c>
      <c r="C14" s="2" t="s">
        <v>1</v>
      </c>
      <c r="D14" s="2" t="s">
        <v>2</v>
      </c>
      <c r="E14" s="2" t="s">
        <v>2</v>
      </c>
      <c r="F14" s="2" t="s">
        <v>2</v>
      </c>
      <c r="G14" s="2" t="s">
        <v>2</v>
      </c>
      <c r="H14" s="2" t="s">
        <v>2</v>
      </c>
      <c r="I14" s="2" t="s">
        <v>2</v>
      </c>
      <c r="J14" s="2" t="s">
        <v>4</v>
      </c>
      <c r="K14" s="2" t="s">
        <v>4</v>
      </c>
      <c r="L14" s="2" t="s">
        <v>3</v>
      </c>
      <c r="M14" s="2" t="s">
        <v>4</v>
      </c>
      <c r="N14" s="2" t="s">
        <v>3</v>
      </c>
      <c r="O14" s="2" t="s">
        <v>6</v>
      </c>
      <c r="P14" s="2" t="s">
        <v>248</v>
      </c>
      <c r="Q14" s="2" t="s">
        <v>231</v>
      </c>
      <c r="R14" s="2" t="s">
        <v>2</v>
      </c>
      <c r="S14" s="2" t="s">
        <v>249</v>
      </c>
      <c r="T14" s="2" t="s">
        <v>77</v>
      </c>
      <c r="U14" s="2" t="s">
        <v>72</v>
      </c>
      <c r="V14" s="2" t="s">
        <v>72</v>
      </c>
      <c r="X14" s="2" t="s">
        <v>2</v>
      </c>
      <c r="Y14" s="2" t="s">
        <v>1</v>
      </c>
      <c r="Z14" s="2" t="s">
        <v>1</v>
      </c>
      <c r="AA14" s="2" t="s">
        <v>2</v>
      </c>
      <c r="AB14" s="2" t="s">
        <v>2</v>
      </c>
      <c r="AC14" s="2" t="s">
        <v>2</v>
      </c>
      <c r="AD14" s="2" t="s">
        <v>2</v>
      </c>
      <c r="AE14" s="2" t="s">
        <v>1</v>
      </c>
      <c r="AF14" s="2" t="s">
        <v>1</v>
      </c>
      <c r="AG14" s="2" t="s">
        <v>2</v>
      </c>
      <c r="AH14" s="2" t="s">
        <v>2</v>
      </c>
      <c r="AI14" s="2" t="s">
        <v>2</v>
      </c>
      <c r="AJ14" s="2" t="s">
        <v>2</v>
      </c>
      <c r="AK14" s="2" t="s">
        <v>2</v>
      </c>
      <c r="AL14" s="2" t="s">
        <v>2</v>
      </c>
      <c r="AM14" s="2" t="s">
        <v>2</v>
      </c>
      <c r="AN14" s="2" t="s">
        <v>1</v>
      </c>
      <c r="AO14" s="2" t="s">
        <v>2</v>
      </c>
      <c r="AP14" s="2" t="s">
        <v>2</v>
      </c>
      <c r="AQ14" s="2" t="s">
        <v>2</v>
      </c>
      <c r="AR14" s="2" t="s">
        <v>316</v>
      </c>
      <c r="AS14" s="2" t="s">
        <v>1</v>
      </c>
      <c r="AT14" s="2" t="s">
        <v>53</v>
      </c>
      <c r="AU14" s="2" t="s">
        <v>2</v>
      </c>
      <c r="AW14" s="2" t="s">
        <v>155</v>
      </c>
      <c r="AX14" s="2" t="s">
        <v>99</v>
      </c>
      <c r="AY14" s="2" t="s">
        <v>156</v>
      </c>
      <c r="AZ14" s="2" t="s">
        <v>81</v>
      </c>
      <c r="BA14" s="2" t="s">
        <v>157</v>
      </c>
      <c r="BB14" s="2" t="s">
        <v>2</v>
      </c>
      <c r="BH14" s="2" t="s">
        <v>60</v>
      </c>
      <c r="BI14" s="2" t="s">
        <v>61</v>
      </c>
      <c r="BJ14" s="2" t="s">
        <v>59</v>
      </c>
      <c r="BK14" s="2" t="s">
        <v>62</v>
      </c>
      <c r="BR14" s="2" t="s">
        <v>81</v>
      </c>
      <c r="BS14" s="2" t="s">
        <v>60</v>
      </c>
      <c r="BT14" s="2" t="s">
        <v>62</v>
      </c>
      <c r="BU14" s="2" t="s">
        <v>59</v>
      </c>
      <c r="BV14" s="2" t="s">
        <v>1</v>
      </c>
      <c r="BX14" s="2" t="s">
        <v>158</v>
      </c>
      <c r="BY14" s="2" t="s">
        <v>159</v>
      </c>
      <c r="BZ14" s="2" t="s">
        <v>160</v>
      </c>
      <c r="CA14" s="2" t="s">
        <v>51</v>
      </c>
      <c r="CC14" s="2" t="s">
        <v>72</v>
      </c>
      <c r="CD14" s="2" t="s">
        <v>318</v>
      </c>
    </row>
    <row r="15" spans="1:82" ht="75" customHeight="1" x14ac:dyDescent="0.25">
      <c r="A15" s="2" t="s">
        <v>18</v>
      </c>
      <c r="B15" s="2" t="s">
        <v>1</v>
      </c>
      <c r="C15" s="2" t="s">
        <v>1</v>
      </c>
      <c r="D15" s="2" t="s">
        <v>2</v>
      </c>
      <c r="E15" s="2" t="s">
        <v>2</v>
      </c>
      <c r="F15" s="2" t="s">
        <v>2</v>
      </c>
      <c r="G15" s="2" t="s">
        <v>2</v>
      </c>
      <c r="H15" s="2" t="s">
        <v>2</v>
      </c>
      <c r="I15" s="2" t="s">
        <v>1</v>
      </c>
      <c r="J15" s="2" t="s">
        <v>3</v>
      </c>
      <c r="K15" s="2" t="s">
        <v>3</v>
      </c>
      <c r="L15" s="2" t="s">
        <v>3</v>
      </c>
      <c r="M15" s="2" t="s">
        <v>4</v>
      </c>
      <c r="N15" s="2" t="s">
        <v>6</v>
      </c>
      <c r="O15" s="2" t="s">
        <v>4</v>
      </c>
      <c r="Q15" s="2" t="s">
        <v>240</v>
      </c>
      <c r="R15" s="2" t="s">
        <v>2</v>
      </c>
      <c r="T15" s="2" t="s">
        <v>50</v>
      </c>
      <c r="U15" s="2" t="s">
        <v>51</v>
      </c>
      <c r="V15" s="2" t="s">
        <v>51</v>
      </c>
      <c r="X15" s="2" t="s">
        <v>2</v>
      </c>
      <c r="Y15" s="2" t="s">
        <v>1</v>
      </c>
      <c r="Z15" s="2" t="s">
        <v>1</v>
      </c>
      <c r="AA15" s="2" t="s">
        <v>2</v>
      </c>
      <c r="AB15" s="2" t="s">
        <v>2</v>
      </c>
      <c r="AC15" s="2" t="s">
        <v>2</v>
      </c>
      <c r="AD15" s="2" t="s">
        <v>1</v>
      </c>
      <c r="AE15" s="2" t="s">
        <v>2</v>
      </c>
      <c r="AF15" s="2" t="s">
        <v>2</v>
      </c>
      <c r="AG15" s="2" t="s">
        <v>2</v>
      </c>
      <c r="AH15" s="2" t="s">
        <v>2</v>
      </c>
      <c r="AI15" s="2" t="s">
        <v>2</v>
      </c>
      <c r="AJ15" s="2" t="s">
        <v>2</v>
      </c>
      <c r="AK15" s="2" t="s">
        <v>2</v>
      </c>
      <c r="AL15" s="2" t="s">
        <v>2</v>
      </c>
      <c r="AM15" s="2" t="s">
        <v>2</v>
      </c>
      <c r="AN15" s="2" t="s">
        <v>2</v>
      </c>
      <c r="AO15" s="2" t="s">
        <v>1</v>
      </c>
      <c r="AP15" s="2" t="s">
        <v>1</v>
      </c>
      <c r="AQ15" s="2" t="s">
        <v>2</v>
      </c>
      <c r="AR15" s="2" t="s">
        <v>109</v>
      </c>
      <c r="AS15" s="2" t="s">
        <v>1</v>
      </c>
      <c r="AT15" s="2" t="s">
        <v>53</v>
      </c>
      <c r="AU15" s="2" t="s">
        <v>1</v>
      </c>
      <c r="AW15" s="2" t="s">
        <v>110</v>
      </c>
      <c r="AX15" s="2" t="s">
        <v>1</v>
      </c>
      <c r="AZ15" s="2" t="s">
        <v>81</v>
      </c>
      <c r="BA15" s="2" t="s">
        <v>111</v>
      </c>
      <c r="BB15" s="2" t="s">
        <v>1</v>
      </c>
      <c r="BC15" s="2" t="s">
        <v>112</v>
      </c>
      <c r="BD15" s="2" t="s">
        <v>113</v>
      </c>
      <c r="BE15" s="2" t="s">
        <v>59</v>
      </c>
      <c r="BF15" s="2" t="s">
        <v>60</v>
      </c>
      <c r="BG15" s="2" t="s">
        <v>62</v>
      </c>
      <c r="BH15" s="2"/>
      <c r="BI15" s="2"/>
      <c r="BJ15" s="2"/>
      <c r="BK15" s="2"/>
      <c r="BR15" s="2" t="s">
        <v>51</v>
      </c>
      <c r="BV15" s="2" t="s">
        <v>1</v>
      </c>
      <c r="BX15" s="2" t="s">
        <v>114</v>
      </c>
      <c r="BZ15" s="2" t="s">
        <v>115</v>
      </c>
      <c r="CA15" s="2" t="s">
        <v>72</v>
      </c>
      <c r="CC15" s="2" t="s">
        <v>72</v>
      </c>
      <c r="CD15" s="2" t="s">
        <v>116</v>
      </c>
    </row>
    <row r="16" spans="1:82" ht="75" customHeight="1" x14ac:dyDescent="0.25">
      <c r="A16" s="2" t="s">
        <v>19</v>
      </c>
      <c r="B16" s="2" t="s">
        <v>1</v>
      </c>
      <c r="C16" s="2" t="s">
        <v>1</v>
      </c>
      <c r="D16" s="2" t="s">
        <v>2</v>
      </c>
      <c r="E16" s="2" t="s">
        <v>1</v>
      </c>
      <c r="F16" s="2" t="s">
        <v>1</v>
      </c>
      <c r="G16" s="2" t="s">
        <v>1</v>
      </c>
      <c r="H16" s="2" t="s">
        <v>2</v>
      </c>
      <c r="I16" s="2" t="s">
        <v>2</v>
      </c>
      <c r="J16" s="2" t="s">
        <v>4</v>
      </c>
      <c r="K16" s="2" t="s">
        <v>3</v>
      </c>
      <c r="L16" s="2" t="s">
        <v>7</v>
      </c>
      <c r="M16" s="2" t="s">
        <v>7</v>
      </c>
      <c r="N16" s="2" t="s">
        <v>7</v>
      </c>
      <c r="O16" s="2" t="s">
        <v>6</v>
      </c>
      <c r="P16" s="2" t="s">
        <v>250</v>
      </c>
      <c r="Q16" s="2" t="s">
        <v>231</v>
      </c>
      <c r="R16" s="2" t="s">
        <v>1</v>
      </c>
      <c r="S16" s="2" t="s">
        <v>251</v>
      </c>
      <c r="T16" s="2" t="s">
        <v>77</v>
      </c>
      <c r="U16" s="2" t="s">
        <v>51</v>
      </c>
      <c r="V16" s="2" t="s">
        <v>51</v>
      </c>
      <c r="X16" s="2" t="s">
        <v>2</v>
      </c>
      <c r="Y16" s="2" t="s">
        <v>1</v>
      </c>
      <c r="Z16" s="2" t="s">
        <v>2</v>
      </c>
      <c r="AA16" s="2" t="s">
        <v>2</v>
      </c>
      <c r="AB16" s="2" t="s">
        <v>2</v>
      </c>
      <c r="AC16" s="2" t="s">
        <v>2</v>
      </c>
      <c r="AD16" s="2" t="s">
        <v>2</v>
      </c>
      <c r="AE16" s="2" t="s">
        <v>1</v>
      </c>
      <c r="AF16" s="2" t="s">
        <v>1</v>
      </c>
      <c r="AG16" s="2" t="s">
        <v>2</v>
      </c>
      <c r="AH16" s="2" t="s">
        <v>2</v>
      </c>
      <c r="AI16" s="2" t="s">
        <v>2</v>
      </c>
      <c r="AJ16" s="2" t="s">
        <v>2</v>
      </c>
      <c r="AK16" s="2" t="s">
        <v>2</v>
      </c>
      <c r="AL16" s="2" t="s">
        <v>2</v>
      </c>
      <c r="AM16" s="2" t="s">
        <v>2</v>
      </c>
      <c r="AN16" s="2" t="s">
        <v>2</v>
      </c>
      <c r="AO16" s="2" t="s">
        <v>1</v>
      </c>
      <c r="AP16" s="2" t="s">
        <v>1</v>
      </c>
      <c r="AQ16" s="2" t="s">
        <v>2</v>
      </c>
      <c r="AR16" s="2" t="s">
        <v>145</v>
      </c>
      <c r="AS16" s="2" t="s">
        <v>1</v>
      </c>
      <c r="AT16" s="2" t="s">
        <v>79</v>
      </c>
      <c r="AU16" s="2" t="s">
        <v>1</v>
      </c>
      <c r="AW16" s="2" t="s">
        <v>146</v>
      </c>
      <c r="AX16" s="2" t="s">
        <v>99</v>
      </c>
      <c r="AY16" s="2" t="s">
        <v>147</v>
      </c>
      <c r="AZ16" s="2" t="s">
        <v>81</v>
      </c>
      <c r="BA16" s="2" t="s">
        <v>148</v>
      </c>
      <c r="BB16" s="2" t="s">
        <v>1</v>
      </c>
      <c r="BC16" s="2" t="s">
        <v>149</v>
      </c>
      <c r="BD16" s="2" t="s">
        <v>150</v>
      </c>
      <c r="BE16" s="2" t="s">
        <v>59</v>
      </c>
      <c r="BF16" s="2" t="s">
        <v>60</v>
      </c>
      <c r="BG16" s="2" t="s">
        <v>62</v>
      </c>
      <c r="BH16" s="2"/>
      <c r="BI16" s="2"/>
      <c r="BJ16" s="2"/>
      <c r="BK16" s="2"/>
      <c r="BR16" s="2" t="s">
        <v>105</v>
      </c>
      <c r="BS16" s="2" t="s">
        <v>60</v>
      </c>
      <c r="BT16" s="2" t="s">
        <v>62</v>
      </c>
      <c r="BU16" s="2" t="s">
        <v>59</v>
      </c>
      <c r="BV16" s="2" t="s">
        <v>2</v>
      </c>
      <c r="BW16" s="2" t="s">
        <v>151</v>
      </c>
      <c r="BX16" s="2" t="s">
        <v>152</v>
      </c>
      <c r="BZ16" s="2" t="s">
        <v>153</v>
      </c>
      <c r="CA16" s="2" t="s">
        <v>51</v>
      </c>
      <c r="CC16" s="2" t="s">
        <v>56</v>
      </c>
      <c r="CD16" s="2" t="s">
        <v>154</v>
      </c>
    </row>
    <row r="17" spans="1:82" ht="75" customHeight="1" x14ac:dyDescent="0.25">
      <c r="A17" s="2" t="s">
        <v>20</v>
      </c>
      <c r="B17" s="2" t="s">
        <v>1</v>
      </c>
      <c r="C17" s="2" t="s">
        <v>1</v>
      </c>
      <c r="D17" s="2" t="s">
        <v>2</v>
      </c>
      <c r="E17" s="2" t="s">
        <v>1</v>
      </c>
      <c r="F17" s="2" t="s">
        <v>1</v>
      </c>
      <c r="G17" s="2" t="s">
        <v>1</v>
      </c>
      <c r="H17" s="2" t="s">
        <v>2</v>
      </c>
      <c r="I17" s="2" t="s">
        <v>1</v>
      </c>
      <c r="J17" s="2" t="s">
        <v>4</v>
      </c>
      <c r="K17" s="2" t="s">
        <v>3</v>
      </c>
      <c r="L17" s="2" t="s">
        <v>7</v>
      </c>
      <c r="M17" s="2" t="s">
        <v>6</v>
      </c>
      <c r="N17" s="2" t="s">
        <v>3</v>
      </c>
      <c r="O17" s="2" t="s">
        <v>6</v>
      </c>
      <c r="P17" s="2" t="s">
        <v>252</v>
      </c>
      <c r="Q17" s="2" t="s">
        <v>240</v>
      </c>
      <c r="R17" s="2" t="s">
        <v>2</v>
      </c>
      <c r="T17" s="2" t="s">
        <v>77</v>
      </c>
      <c r="U17" s="2" t="s">
        <v>72</v>
      </c>
      <c r="V17" s="2" t="s">
        <v>72</v>
      </c>
      <c r="X17" s="2" t="s">
        <v>2</v>
      </c>
      <c r="Y17" s="2" t="s">
        <v>1</v>
      </c>
      <c r="Z17" s="2" t="s">
        <v>2</v>
      </c>
      <c r="AA17" s="2" t="s">
        <v>2</v>
      </c>
      <c r="AB17" s="2" t="s">
        <v>2</v>
      </c>
      <c r="AC17" s="2" t="s">
        <v>2</v>
      </c>
      <c r="AD17" s="2" t="s">
        <v>1</v>
      </c>
      <c r="AE17" s="2" t="s">
        <v>1</v>
      </c>
      <c r="AF17" s="2" t="s">
        <v>2</v>
      </c>
      <c r="AG17" s="2" t="s">
        <v>2</v>
      </c>
      <c r="AH17" s="2" t="s">
        <v>2</v>
      </c>
      <c r="AI17" s="2" t="s">
        <v>2</v>
      </c>
      <c r="AJ17" s="2" t="s">
        <v>2</v>
      </c>
      <c r="AK17" s="2" t="s">
        <v>2</v>
      </c>
      <c r="AL17" s="2" t="s">
        <v>2</v>
      </c>
      <c r="AM17" s="2" t="s">
        <v>1</v>
      </c>
      <c r="AN17" s="2" t="s">
        <v>1</v>
      </c>
      <c r="AO17" s="2" t="s">
        <v>1</v>
      </c>
      <c r="AP17" s="2" t="s">
        <v>1</v>
      </c>
      <c r="AQ17" s="2" t="s">
        <v>2</v>
      </c>
      <c r="AR17" s="2" t="s">
        <v>117</v>
      </c>
      <c r="AS17" s="2" t="s">
        <v>1</v>
      </c>
      <c r="AT17" s="2" t="s">
        <v>53</v>
      </c>
      <c r="AU17" s="2" t="s">
        <v>1</v>
      </c>
      <c r="AW17" s="2" t="s">
        <v>118</v>
      </c>
      <c r="AX17" s="2" t="s">
        <v>99</v>
      </c>
      <c r="AY17" s="2" t="s">
        <v>119</v>
      </c>
      <c r="AZ17" s="2" t="s">
        <v>81</v>
      </c>
      <c r="BA17" s="2" t="s">
        <v>120</v>
      </c>
      <c r="BB17" s="2" t="s">
        <v>2</v>
      </c>
      <c r="BD17" s="2" t="s">
        <v>121</v>
      </c>
      <c r="BE17" s="2" t="s">
        <v>59</v>
      </c>
      <c r="BF17" s="2" t="s">
        <v>60</v>
      </c>
      <c r="BG17" s="2" t="s">
        <v>62</v>
      </c>
      <c r="BH17" s="2"/>
      <c r="BI17" s="2"/>
      <c r="BJ17" s="2"/>
      <c r="BK17" s="2"/>
      <c r="BR17" s="2" t="s">
        <v>72</v>
      </c>
      <c r="BV17" s="2" t="s">
        <v>1</v>
      </c>
      <c r="BX17" s="2" t="s">
        <v>122</v>
      </c>
      <c r="BZ17" s="2" t="s">
        <v>123</v>
      </c>
      <c r="CA17" s="2" t="s">
        <v>105</v>
      </c>
      <c r="CB17" s="2" t="s">
        <v>124</v>
      </c>
      <c r="CC17" s="2" t="s">
        <v>72</v>
      </c>
      <c r="CD17" s="2" t="s">
        <v>125</v>
      </c>
    </row>
    <row r="18" spans="1:82" ht="75" customHeight="1" x14ac:dyDescent="0.25">
      <c r="A18" s="2" t="s">
        <v>21</v>
      </c>
      <c r="B18" s="2" t="s">
        <v>2</v>
      </c>
      <c r="C18" s="2" t="s">
        <v>2</v>
      </c>
      <c r="D18" s="2" t="s">
        <v>2</v>
      </c>
      <c r="E18" s="2" t="s">
        <v>2</v>
      </c>
      <c r="F18" s="2" t="s">
        <v>2</v>
      </c>
      <c r="G18" s="2" t="s">
        <v>2</v>
      </c>
      <c r="H18" s="2" t="s">
        <v>1</v>
      </c>
      <c r="I18" s="2" t="s">
        <v>2</v>
      </c>
      <c r="J18" s="2" t="s">
        <v>9</v>
      </c>
      <c r="K18" s="2" t="s">
        <v>9</v>
      </c>
      <c r="L18" s="2" t="s">
        <v>9</v>
      </c>
      <c r="M18" s="2" t="s">
        <v>6</v>
      </c>
      <c r="N18" s="2" t="s">
        <v>9</v>
      </c>
      <c r="O18" s="2" t="s">
        <v>3</v>
      </c>
      <c r="P18" s="2" t="s">
        <v>253</v>
      </c>
      <c r="Q18" s="2" t="s">
        <v>236</v>
      </c>
      <c r="R18" s="2" t="s">
        <v>2</v>
      </c>
      <c r="S18" s="2" t="s">
        <v>238</v>
      </c>
      <c r="T18" s="2" t="s">
        <v>126</v>
      </c>
      <c r="U18" s="2" t="s">
        <v>51</v>
      </c>
      <c r="V18" s="2" t="s">
        <v>51</v>
      </c>
      <c r="X18" s="2" t="s">
        <v>2</v>
      </c>
      <c r="Y18" s="2" t="s">
        <v>2</v>
      </c>
      <c r="Z18" s="2" t="s">
        <v>2</v>
      </c>
      <c r="AA18" s="2" t="s">
        <v>1</v>
      </c>
      <c r="AB18" s="2" t="s">
        <v>2</v>
      </c>
      <c r="AC18" s="2" t="s">
        <v>2</v>
      </c>
      <c r="AD18" s="2" t="s">
        <v>2</v>
      </c>
      <c r="AE18" s="2" t="s">
        <v>1</v>
      </c>
      <c r="AF18" s="2" t="s">
        <v>2</v>
      </c>
      <c r="AG18" s="2" t="s">
        <v>2</v>
      </c>
      <c r="AH18" s="2" t="s">
        <v>2</v>
      </c>
      <c r="AI18" s="2" t="s">
        <v>2</v>
      </c>
      <c r="AJ18" s="2" t="s">
        <v>2</v>
      </c>
      <c r="AK18" s="2" t="s">
        <v>1</v>
      </c>
      <c r="AL18" s="2" t="s">
        <v>2</v>
      </c>
      <c r="AM18" s="2" t="s">
        <v>1</v>
      </c>
      <c r="AN18" s="2" t="s">
        <v>2</v>
      </c>
      <c r="AO18" s="2" t="s">
        <v>2</v>
      </c>
      <c r="AP18" s="2" t="s">
        <v>1</v>
      </c>
      <c r="AQ18" s="2" t="s">
        <v>2</v>
      </c>
      <c r="AR18" s="2" t="s">
        <v>305</v>
      </c>
      <c r="AS18" s="2" t="s">
        <v>2</v>
      </c>
      <c r="AV18" s="2" t="s">
        <v>306</v>
      </c>
      <c r="AW18" s="2" t="s">
        <v>307</v>
      </c>
      <c r="AX18" s="2" t="s">
        <v>99</v>
      </c>
      <c r="AY18" s="2" t="s">
        <v>308</v>
      </c>
      <c r="AZ18" s="2" t="s">
        <v>105</v>
      </c>
      <c r="BA18" s="2" t="s">
        <v>309</v>
      </c>
      <c r="BB18" s="2" t="s">
        <v>2</v>
      </c>
      <c r="BD18" s="2" t="s">
        <v>310</v>
      </c>
      <c r="BE18" s="2" t="s">
        <v>59</v>
      </c>
      <c r="BF18" s="2" t="s">
        <v>62</v>
      </c>
      <c r="BG18" s="2" t="s">
        <v>60</v>
      </c>
      <c r="BR18" s="2" t="s">
        <v>81</v>
      </c>
      <c r="BS18" s="2" t="s">
        <v>59</v>
      </c>
      <c r="BT18" s="2" t="s">
        <v>60</v>
      </c>
      <c r="BU18" s="2" t="s">
        <v>62</v>
      </c>
      <c r="BV18" s="2" t="s">
        <v>1</v>
      </c>
      <c r="BX18" s="2" t="s">
        <v>311</v>
      </c>
      <c r="BZ18" s="2" t="s">
        <v>312</v>
      </c>
      <c r="CA18" s="2" t="s">
        <v>105</v>
      </c>
      <c r="CB18" s="2" t="s">
        <v>313</v>
      </c>
      <c r="CC18" s="2" t="s">
        <v>105</v>
      </c>
      <c r="CD18" s="2" t="s">
        <v>314</v>
      </c>
    </row>
    <row r="19" spans="1:82" ht="75" customHeight="1" x14ac:dyDescent="0.25">
      <c r="A19" s="2" t="s">
        <v>22</v>
      </c>
      <c r="B19" s="2" t="s">
        <v>1</v>
      </c>
      <c r="C19" s="2" t="s">
        <v>2</v>
      </c>
      <c r="D19" s="2" t="s">
        <v>1</v>
      </c>
      <c r="E19" s="2" t="s">
        <v>1</v>
      </c>
      <c r="F19" s="2" t="s">
        <v>1</v>
      </c>
      <c r="G19" s="2" t="s">
        <v>1</v>
      </c>
      <c r="H19" s="2" t="s">
        <v>2</v>
      </c>
      <c r="I19" s="2" t="s">
        <v>2</v>
      </c>
      <c r="J19" s="2" t="s">
        <v>7</v>
      </c>
      <c r="K19" s="2" t="s">
        <v>7</v>
      </c>
      <c r="L19" s="2" t="s">
        <v>9</v>
      </c>
      <c r="M19" s="2" t="s">
        <v>7</v>
      </c>
      <c r="N19" s="2" t="s">
        <v>7</v>
      </c>
      <c r="O19" s="2" t="s">
        <v>7</v>
      </c>
      <c r="P19" s="2" t="s">
        <v>254</v>
      </c>
      <c r="Q19" s="2" t="s">
        <v>255</v>
      </c>
      <c r="R19" s="2" t="s">
        <v>2</v>
      </c>
      <c r="S19" s="2" t="s">
        <v>256</v>
      </c>
      <c r="T19" s="2" t="s">
        <v>50</v>
      </c>
      <c r="U19" s="2" t="s">
        <v>51</v>
      </c>
      <c r="V19" s="2" t="s">
        <v>51</v>
      </c>
      <c r="X19" s="2" t="s">
        <v>2</v>
      </c>
      <c r="Y19" s="2" t="s">
        <v>2</v>
      </c>
      <c r="Z19" s="2" t="s">
        <v>1</v>
      </c>
      <c r="AA19" s="2" t="s">
        <v>2</v>
      </c>
      <c r="AB19" s="2" t="s">
        <v>2</v>
      </c>
      <c r="AC19" s="2" t="s">
        <v>2</v>
      </c>
      <c r="AD19" s="2" t="s">
        <v>2</v>
      </c>
      <c r="AE19" s="2" t="s">
        <v>1</v>
      </c>
      <c r="AF19" s="2" t="s">
        <v>2</v>
      </c>
      <c r="AG19" s="2" t="s">
        <v>2</v>
      </c>
      <c r="AH19" s="2" t="s">
        <v>2</v>
      </c>
      <c r="AI19" s="2" t="s">
        <v>2</v>
      </c>
      <c r="AJ19" s="2" t="s">
        <v>2</v>
      </c>
      <c r="AK19" s="2" t="s">
        <v>1</v>
      </c>
      <c r="AL19" s="2" t="s">
        <v>2</v>
      </c>
      <c r="AM19" s="2" t="s">
        <v>2</v>
      </c>
      <c r="AN19" s="2" t="s">
        <v>1</v>
      </c>
      <c r="AO19" s="2" t="s">
        <v>2</v>
      </c>
      <c r="AP19" s="2" t="s">
        <v>1</v>
      </c>
      <c r="AQ19" s="2" t="s">
        <v>2</v>
      </c>
      <c r="AR19" s="2" t="s">
        <v>52</v>
      </c>
      <c r="AS19" s="2" t="s">
        <v>1</v>
      </c>
      <c r="AT19" s="2" t="s">
        <v>53</v>
      </c>
      <c r="AU19" s="2" t="s">
        <v>2</v>
      </c>
      <c r="AW19" s="2" t="s">
        <v>54</v>
      </c>
      <c r="AX19" s="2" t="s">
        <v>2</v>
      </c>
      <c r="AY19" s="2" t="s">
        <v>55</v>
      </c>
      <c r="AZ19" s="2" t="s">
        <v>56</v>
      </c>
      <c r="BA19" s="2" t="s">
        <v>57</v>
      </c>
      <c r="BB19" s="2" t="s">
        <v>2</v>
      </c>
      <c r="BL19" s="2" t="s">
        <v>58</v>
      </c>
      <c r="BM19" s="2" t="s">
        <v>59</v>
      </c>
      <c r="BN19" s="2" t="s">
        <v>60</v>
      </c>
      <c r="BO19" s="2" t="s">
        <v>61</v>
      </c>
      <c r="BP19" s="2" t="s">
        <v>62</v>
      </c>
      <c r="BQ19" s="2" t="s">
        <v>63</v>
      </c>
      <c r="BR19" s="2" t="s">
        <v>51</v>
      </c>
      <c r="BV19" s="2" t="s">
        <v>1</v>
      </c>
      <c r="BX19" s="2" t="s">
        <v>64</v>
      </c>
      <c r="BY19" s="2" t="s">
        <v>65</v>
      </c>
      <c r="BZ19" s="2" t="s">
        <v>66</v>
      </c>
      <c r="CA19" s="2" t="s">
        <v>56</v>
      </c>
      <c r="CB19" s="2" t="s">
        <v>67</v>
      </c>
      <c r="CC19" s="2" t="s">
        <v>51</v>
      </c>
      <c r="CD19" s="2" t="s">
        <v>68</v>
      </c>
    </row>
    <row r="20" spans="1:82" ht="75" customHeight="1" x14ac:dyDescent="0.25">
      <c r="A20" s="2" t="s">
        <v>23</v>
      </c>
      <c r="B20" s="2" t="s">
        <v>1</v>
      </c>
      <c r="C20" s="2" t="s">
        <v>2</v>
      </c>
      <c r="D20" s="2" t="s">
        <v>2</v>
      </c>
      <c r="E20" s="2" t="s">
        <v>2</v>
      </c>
      <c r="F20" s="2" t="s">
        <v>2</v>
      </c>
      <c r="G20" s="2" t="s">
        <v>1</v>
      </c>
      <c r="H20" s="2" t="s">
        <v>2</v>
      </c>
      <c r="I20" s="2" t="s">
        <v>2</v>
      </c>
      <c r="J20" s="2" t="s">
        <v>3</v>
      </c>
      <c r="K20" s="2" t="s">
        <v>3</v>
      </c>
      <c r="L20" s="2" t="s">
        <v>7</v>
      </c>
      <c r="M20" s="2" t="s">
        <v>3</v>
      </c>
      <c r="N20" s="2" t="s">
        <v>3</v>
      </c>
      <c r="O20" s="2" t="s">
        <v>3</v>
      </c>
      <c r="P20" s="2" t="s">
        <v>257</v>
      </c>
      <c r="Q20" s="2" t="s">
        <v>236</v>
      </c>
      <c r="R20" s="2" t="s">
        <v>2</v>
      </c>
      <c r="S20" s="2" t="s">
        <v>258</v>
      </c>
      <c r="T20" s="2" t="s">
        <v>77</v>
      </c>
      <c r="U20" s="2" t="s">
        <v>72</v>
      </c>
      <c r="V20" s="2" t="s">
        <v>72</v>
      </c>
      <c r="X20" s="2" t="s">
        <v>2</v>
      </c>
      <c r="Y20" s="2" t="s">
        <v>2</v>
      </c>
      <c r="Z20" s="2" t="s">
        <v>2</v>
      </c>
      <c r="AA20" s="2" t="s">
        <v>2</v>
      </c>
      <c r="AB20" s="2" t="s">
        <v>2</v>
      </c>
      <c r="AC20" s="2" t="s">
        <v>2</v>
      </c>
      <c r="AD20" s="2" t="s">
        <v>2</v>
      </c>
      <c r="AE20" s="2" t="s">
        <v>1</v>
      </c>
      <c r="AF20" s="2" t="s">
        <v>2</v>
      </c>
      <c r="AG20" s="2" t="s">
        <v>2</v>
      </c>
      <c r="AH20" s="2" t="s">
        <v>2</v>
      </c>
      <c r="AI20" s="2" t="s">
        <v>2</v>
      </c>
      <c r="AJ20" s="2" t="s">
        <v>2</v>
      </c>
      <c r="AK20" s="2" t="s">
        <v>2</v>
      </c>
      <c r="AL20" s="2" t="s">
        <v>2</v>
      </c>
      <c r="AM20" s="2" t="s">
        <v>1</v>
      </c>
      <c r="AN20" s="2" t="s">
        <v>1</v>
      </c>
      <c r="AO20" s="2" t="s">
        <v>1</v>
      </c>
      <c r="AP20" s="2" t="s">
        <v>1</v>
      </c>
      <c r="AQ20" s="2" t="s">
        <v>2</v>
      </c>
      <c r="AR20" s="2" t="s">
        <v>78</v>
      </c>
      <c r="AS20" s="2" t="s">
        <v>1</v>
      </c>
      <c r="AT20" s="2" t="s">
        <v>79</v>
      </c>
      <c r="AU20" s="2" t="s">
        <v>1</v>
      </c>
      <c r="AW20" s="2" t="s">
        <v>80</v>
      </c>
      <c r="AX20" s="2" t="s">
        <v>1</v>
      </c>
      <c r="AZ20" s="2" t="s">
        <v>81</v>
      </c>
      <c r="BA20" s="2" t="s">
        <v>82</v>
      </c>
      <c r="BB20" s="2" t="s">
        <v>1</v>
      </c>
      <c r="BC20" s="2" t="s">
        <v>83</v>
      </c>
      <c r="BD20" s="2"/>
      <c r="BE20" s="2"/>
      <c r="BF20" s="2"/>
      <c r="BG20" s="2"/>
      <c r="BH20" s="2"/>
      <c r="BI20" s="2"/>
      <c r="BJ20" s="2"/>
      <c r="BK20" s="2"/>
      <c r="BL20" s="2" t="s">
        <v>58</v>
      </c>
      <c r="BM20" s="2" t="s">
        <v>61</v>
      </c>
      <c r="BN20" s="2" t="s">
        <v>60</v>
      </c>
      <c r="BO20" s="2" t="s">
        <v>63</v>
      </c>
      <c r="BP20" s="2" t="s">
        <v>59</v>
      </c>
      <c r="BQ20" s="2" t="s">
        <v>62</v>
      </c>
      <c r="BR20" s="2" t="s">
        <v>72</v>
      </c>
      <c r="BV20" s="2" t="s">
        <v>2</v>
      </c>
      <c r="BW20" s="2" t="s">
        <v>84</v>
      </c>
      <c r="BX20" s="2" t="s">
        <v>85</v>
      </c>
      <c r="BY20" s="2" t="s">
        <v>86</v>
      </c>
      <c r="BZ20" s="2" t="s">
        <v>87</v>
      </c>
      <c r="CA20" s="2" t="s">
        <v>81</v>
      </c>
      <c r="CB20" s="2" t="s">
        <v>88</v>
      </c>
      <c r="CC20" s="2" t="s">
        <v>56</v>
      </c>
      <c r="CD20" s="2" t="s">
        <v>89</v>
      </c>
    </row>
    <row r="21" spans="1:82" ht="75" customHeight="1" x14ac:dyDescent="0.25">
      <c r="A21" s="2" t="s">
        <v>161</v>
      </c>
      <c r="B21" s="2"/>
      <c r="C21" s="2"/>
      <c r="D21" s="2"/>
      <c r="E21" s="2"/>
      <c r="F21" s="2"/>
      <c r="G21" s="2"/>
      <c r="H21" s="2"/>
      <c r="I21" s="2"/>
      <c r="J21" s="2"/>
      <c r="K21" s="2"/>
      <c r="L21" s="2"/>
      <c r="T21" s="2" t="s">
        <v>50</v>
      </c>
      <c r="U21" s="2" t="s">
        <v>72</v>
      </c>
      <c r="V21" s="2" t="s">
        <v>72</v>
      </c>
      <c r="X21" s="2" t="s">
        <v>2</v>
      </c>
      <c r="Y21" s="2" t="s">
        <v>1</v>
      </c>
      <c r="Z21" s="2" t="s">
        <v>2</v>
      </c>
      <c r="AA21" s="2" t="s">
        <v>2</v>
      </c>
      <c r="AB21" s="2" t="s">
        <v>2</v>
      </c>
      <c r="AC21" s="2" t="s">
        <v>1</v>
      </c>
      <c r="AD21" s="2" t="s">
        <v>1</v>
      </c>
      <c r="AE21" s="2" t="s">
        <v>2</v>
      </c>
      <c r="AF21" s="2" t="s">
        <v>2</v>
      </c>
      <c r="AG21" s="2" t="s">
        <v>2</v>
      </c>
      <c r="AH21" s="2" t="s">
        <v>2</v>
      </c>
      <c r="AI21" s="2" t="s">
        <v>2</v>
      </c>
      <c r="AJ21" s="2" t="s">
        <v>2</v>
      </c>
      <c r="AK21" s="2" t="s">
        <v>2</v>
      </c>
      <c r="AL21" s="2" t="s">
        <v>2</v>
      </c>
      <c r="AM21" s="2" t="s">
        <v>2</v>
      </c>
      <c r="AN21" s="2" t="s">
        <v>2</v>
      </c>
      <c r="AO21" s="2" t="s">
        <v>1</v>
      </c>
      <c r="AP21" s="2" t="s">
        <v>2</v>
      </c>
      <c r="AQ21" s="2" t="s">
        <v>1</v>
      </c>
      <c r="AR21" s="2" t="s">
        <v>162</v>
      </c>
      <c r="AS21" s="2" t="s">
        <v>1</v>
      </c>
      <c r="AT21" s="2" t="s">
        <v>53</v>
      </c>
      <c r="AU21" s="2" t="s">
        <v>1</v>
      </c>
      <c r="AW21" s="2" t="s">
        <v>163</v>
      </c>
      <c r="AX21" s="2" t="s">
        <v>99</v>
      </c>
      <c r="AY21" s="2" t="s">
        <v>164</v>
      </c>
      <c r="AZ21" s="2" t="s">
        <v>81</v>
      </c>
      <c r="BA21" s="2" t="s">
        <v>165</v>
      </c>
      <c r="BB21" s="2" t="s">
        <v>1</v>
      </c>
      <c r="BC21" s="2" t="s">
        <v>166</v>
      </c>
      <c r="BD21" s="2"/>
      <c r="BE21" s="2"/>
      <c r="BF21" s="2"/>
      <c r="BH21" s="2" t="s">
        <v>61</v>
      </c>
      <c r="BI21" s="2" t="s">
        <v>59</v>
      </c>
      <c r="BJ21" s="2" t="s">
        <v>62</v>
      </c>
      <c r="BK21" s="2" t="s">
        <v>60</v>
      </c>
      <c r="BL21" s="2"/>
      <c r="BM21" s="2"/>
      <c r="BN21" s="2"/>
      <c r="BO21" s="2"/>
      <c r="BP21" s="2"/>
      <c r="BQ21" s="2"/>
      <c r="BR21" s="2" t="s">
        <v>72</v>
      </c>
      <c r="BV21" s="2" t="s">
        <v>1</v>
      </c>
      <c r="BX21" s="2" t="s">
        <v>167</v>
      </c>
      <c r="BY21" s="2" t="s">
        <v>168</v>
      </c>
      <c r="BZ21" s="2" t="s">
        <v>169</v>
      </c>
      <c r="CA21" s="2" t="s">
        <v>105</v>
      </c>
      <c r="CB21" s="2" t="s">
        <v>170</v>
      </c>
      <c r="CC21" s="2" t="s">
        <v>51</v>
      </c>
      <c r="CD21" s="2" t="s">
        <v>171</v>
      </c>
    </row>
    <row r="23" spans="1:82" ht="15" customHeight="1" x14ac:dyDescent="0.25">
      <c r="A23" s="2" t="s">
        <v>1</v>
      </c>
    </row>
    <row r="24" spans="1:82" ht="15" customHeight="1" x14ac:dyDescent="0.25">
      <c r="A24" s="2" t="s">
        <v>2</v>
      </c>
    </row>
    <row r="25" spans="1:82" ht="15" customHeight="1" x14ac:dyDescent="0.25">
      <c r="A25" s="2" t="s">
        <v>6</v>
      </c>
    </row>
    <row r="26" spans="1:82" x14ac:dyDescent="0.25">
      <c r="A26" s="2" t="s">
        <v>4</v>
      </c>
    </row>
    <row r="27" spans="1:82" x14ac:dyDescent="0.25">
      <c r="A27" s="2" t="s">
        <v>3</v>
      </c>
    </row>
    <row r="28" spans="1:82" x14ac:dyDescent="0.25">
      <c r="A28" s="2" t="s">
        <v>7</v>
      </c>
    </row>
    <row r="29" spans="1:82" x14ac:dyDescent="0.25">
      <c r="A29" s="2" t="s">
        <v>9</v>
      </c>
    </row>
    <row r="30" spans="1:82" x14ac:dyDescent="0.25">
      <c r="A30" s="2" t="s">
        <v>53</v>
      </c>
    </row>
    <row r="31" spans="1:82" x14ac:dyDescent="0.25">
      <c r="A31" s="2" t="s">
        <v>79</v>
      </c>
    </row>
    <row r="32" spans="1:82" x14ac:dyDescent="0.25">
      <c r="A32" s="2" t="s">
        <v>99</v>
      </c>
    </row>
    <row r="51" spans="2:16" x14ac:dyDescent="0.25">
      <c r="B51">
        <f t="shared" ref="B51:I51" si="0">COUNTIF(B3:B21,$A$23)</f>
        <v>16</v>
      </c>
      <c r="C51">
        <f t="shared" si="0"/>
        <v>7</v>
      </c>
      <c r="D51">
        <f t="shared" si="0"/>
        <v>6</v>
      </c>
      <c r="E51">
        <f t="shared" si="0"/>
        <v>4</v>
      </c>
      <c r="F51">
        <f t="shared" si="0"/>
        <v>8</v>
      </c>
      <c r="G51">
        <f t="shared" si="0"/>
        <v>6</v>
      </c>
      <c r="H51">
        <f t="shared" si="0"/>
        <v>1</v>
      </c>
      <c r="I51">
        <f t="shared" si="0"/>
        <v>5</v>
      </c>
    </row>
    <row r="58" spans="2:16" x14ac:dyDescent="0.25">
      <c r="J58" s="2" t="s">
        <v>6</v>
      </c>
      <c r="K58">
        <f t="shared" ref="K58:P62" si="1">COUNTIF(J$3:J$21,$A25)</f>
        <v>2</v>
      </c>
      <c r="L58">
        <f t="shared" si="1"/>
        <v>1</v>
      </c>
      <c r="M58">
        <f t="shared" si="1"/>
        <v>2</v>
      </c>
      <c r="N58">
        <f t="shared" si="1"/>
        <v>3</v>
      </c>
      <c r="O58">
        <f t="shared" si="1"/>
        <v>4</v>
      </c>
      <c r="P58">
        <f t="shared" si="1"/>
        <v>3</v>
      </c>
    </row>
    <row r="59" spans="2:16" x14ac:dyDescent="0.25">
      <c r="J59" s="2" t="s">
        <v>4</v>
      </c>
      <c r="K59">
        <f t="shared" si="1"/>
        <v>9</v>
      </c>
      <c r="L59">
        <f t="shared" si="1"/>
        <v>7</v>
      </c>
      <c r="M59">
        <f t="shared" si="1"/>
        <v>2</v>
      </c>
      <c r="N59">
        <f t="shared" si="1"/>
        <v>6</v>
      </c>
      <c r="O59">
        <f t="shared" si="1"/>
        <v>2</v>
      </c>
      <c r="P59">
        <f t="shared" si="1"/>
        <v>5</v>
      </c>
    </row>
    <row r="60" spans="2:16" x14ac:dyDescent="0.25">
      <c r="J60" s="2" t="s">
        <v>3</v>
      </c>
      <c r="K60">
        <f t="shared" si="1"/>
        <v>5</v>
      </c>
      <c r="L60">
        <f t="shared" si="1"/>
        <v>7</v>
      </c>
      <c r="M60">
        <f t="shared" si="1"/>
        <v>8</v>
      </c>
      <c r="N60">
        <f t="shared" si="1"/>
        <v>4</v>
      </c>
      <c r="O60">
        <f t="shared" si="1"/>
        <v>8</v>
      </c>
      <c r="P60">
        <f t="shared" si="1"/>
        <v>4</v>
      </c>
    </row>
    <row r="61" spans="2:16" x14ac:dyDescent="0.25">
      <c r="J61" s="2" t="s">
        <v>7</v>
      </c>
      <c r="K61">
        <f t="shared" si="1"/>
        <v>1</v>
      </c>
      <c r="L61">
        <f t="shared" si="1"/>
        <v>2</v>
      </c>
      <c r="M61">
        <f t="shared" si="1"/>
        <v>4</v>
      </c>
      <c r="N61">
        <f t="shared" si="1"/>
        <v>3</v>
      </c>
      <c r="O61">
        <f t="shared" si="1"/>
        <v>3</v>
      </c>
      <c r="P61">
        <f t="shared" si="1"/>
        <v>1</v>
      </c>
    </row>
    <row r="62" spans="2:16" x14ac:dyDescent="0.25">
      <c r="J62" s="2" t="s">
        <v>9</v>
      </c>
      <c r="K62">
        <f t="shared" si="1"/>
        <v>1</v>
      </c>
      <c r="L62">
        <f t="shared" si="1"/>
        <v>1</v>
      </c>
      <c r="M62">
        <f t="shared" si="1"/>
        <v>2</v>
      </c>
      <c r="N62">
        <f t="shared" si="1"/>
        <v>2</v>
      </c>
      <c r="O62">
        <f t="shared" si="1"/>
        <v>1</v>
      </c>
      <c r="P62">
        <f t="shared" si="1"/>
        <v>5</v>
      </c>
    </row>
    <row r="66" spans="24:52" ht="30" x14ac:dyDescent="0.25">
      <c r="AX66">
        <f>COUNTIF($AX$3:$AX$21,A23)</f>
        <v>6</v>
      </c>
      <c r="AY66" s="2" t="s">
        <v>56</v>
      </c>
      <c r="AZ66">
        <f>COUNTIF($AZ$3:$AZ$21,AY66)</f>
        <v>1</v>
      </c>
    </row>
    <row r="67" spans="24:52" x14ac:dyDescent="0.25">
      <c r="AS67">
        <f>COUNTIF(AS3:AS21,$A$23)</f>
        <v>18</v>
      </c>
      <c r="AT67">
        <f>COUNTIF(AT3:AT21,$A$30)</f>
        <v>13</v>
      </c>
      <c r="AU67">
        <f t="shared" ref="AU67" si="2">COUNTIF(AU3:AU21,$A$23)</f>
        <v>13</v>
      </c>
      <c r="AX67">
        <f t="shared" ref="AX67" si="3">COUNTIF($AX$3:$AX$21,A24)</f>
        <v>3</v>
      </c>
      <c r="AY67" s="2" t="s">
        <v>105</v>
      </c>
      <c r="AZ67">
        <f t="shared" ref="AZ67:AZ70" si="4">COUNTIF($AZ$3:$AZ$21,AY67)</f>
        <v>7</v>
      </c>
    </row>
    <row r="68" spans="24:52" ht="45" x14ac:dyDescent="0.25">
      <c r="AS68">
        <f>COUNTIF(AS3:AS21,$A$24)</f>
        <v>1</v>
      </c>
      <c r="AT68">
        <f>COUNTIF(AT3:AT21,$A$31)</f>
        <v>5</v>
      </c>
      <c r="AU68">
        <f t="shared" ref="AU68" si="5">COUNTIF(AU3:AU21,$A$24)</f>
        <v>5</v>
      </c>
      <c r="AX68">
        <f>COUNTIF($AX$3:$AX$21,A32)</f>
        <v>10</v>
      </c>
      <c r="AY68" s="2" t="s">
        <v>81</v>
      </c>
      <c r="AZ68">
        <f t="shared" si="4"/>
        <v>7</v>
      </c>
    </row>
    <row r="69" spans="24:52" x14ac:dyDescent="0.25">
      <c r="AY69" s="2" t="s">
        <v>72</v>
      </c>
      <c r="AZ69">
        <f t="shared" si="4"/>
        <v>4</v>
      </c>
    </row>
    <row r="70" spans="24:52" ht="30" x14ac:dyDescent="0.25">
      <c r="AY70" s="2" t="s">
        <v>51</v>
      </c>
      <c r="AZ70">
        <f t="shared" si="4"/>
        <v>0</v>
      </c>
    </row>
    <row r="74" spans="24:52" x14ac:dyDescent="0.25">
      <c r="X74">
        <f t="shared" ref="X74:AQ74" si="6">COUNTIF(X3:X21,$A$23)</f>
        <v>1</v>
      </c>
      <c r="Y74">
        <f t="shared" si="6"/>
        <v>13</v>
      </c>
      <c r="Z74">
        <f t="shared" si="6"/>
        <v>9</v>
      </c>
      <c r="AA74">
        <f t="shared" si="6"/>
        <v>3</v>
      </c>
      <c r="AB74">
        <f t="shared" si="6"/>
        <v>1</v>
      </c>
      <c r="AC74">
        <f t="shared" si="6"/>
        <v>2</v>
      </c>
      <c r="AD74">
        <f t="shared" si="6"/>
        <v>10</v>
      </c>
      <c r="AE74">
        <f t="shared" si="6"/>
        <v>11</v>
      </c>
      <c r="AF74">
        <f t="shared" si="6"/>
        <v>7</v>
      </c>
      <c r="AG74">
        <f t="shared" si="6"/>
        <v>0</v>
      </c>
      <c r="AH74">
        <f t="shared" si="6"/>
        <v>0</v>
      </c>
      <c r="AI74">
        <f t="shared" si="6"/>
        <v>0</v>
      </c>
      <c r="AJ74">
        <f t="shared" si="6"/>
        <v>0</v>
      </c>
      <c r="AK74">
        <f t="shared" si="6"/>
        <v>6</v>
      </c>
      <c r="AL74">
        <f t="shared" si="6"/>
        <v>3</v>
      </c>
      <c r="AM74">
        <f t="shared" si="6"/>
        <v>6</v>
      </c>
      <c r="AN74">
        <f t="shared" si="6"/>
        <v>9</v>
      </c>
      <c r="AO74">
        <f t="shared" si="6"/>
        <v>8</v>
      </c>
      <c r="AP74">
        <f t="shared" si="6"/>
        <v>12</v>
      </c>
      <c r="AQ74">
        <f t="shared" si="6"/>
        <v>1</v>
      </c>
    </row>
  </sheetData>
  <mergeCells count="39">
    <mergeCell ref="BZ1:BZ2"/>
    <mergeCell ref="CA1:CA2"/>
    <mergeCell ref="CB1:CB2"/>
    <mergeCell ref="CC1:CC2"/>
    <mergeCell ref="CD1:CD2"/>
    <mergeCell ref="BR1:BR2"/>
    <mergeCell ref="BV1:BV2"/>
    <mergeCell ref="BW1:BW2"/>
    <mergeCell ref="BX1:BX2"/>
    <mergeCell ref="BY1:BY2"/>
    <mergeCell ref="AZ1:AZ2"/>
    <mergeCell ref="AY1:AY2"/>
    <mergeCell ref="AX1:AX2"/>
    <mergeCell ref="AW1:AW2"/>
    <mergeCell ref="BD1:BD2"/>
    <mergeCell ref="BC1:BC2"/>
    <mergeCell ref="BB1:BB2"/>
    <mergeCell ref="BA1:BA2"/>
    <mergeCell ref="A1:A2"/>
    <mergeCell ref="P1:P2"/>
    <mergeCell ref="Q1:Q2"/>
    <mergeCell ref="R1:R2"/>
    <mergeCell ref="S1:S2"/>
    <mergeCell ref="BL1:BQ1"/>
    <mergeCell ref="BS1:BU1"/>
    <mergeCell ref="B1:I1"/>
    <mergeCell ref="J1:O1"/>
    <mergeCell ref="X1:AQ1"/>
    <mergeCell ref="BE1:BG1"/>
    <mergeCell ref="BH1:BK1"/>
    <mergeCell ref="T1:T2"/>
    <mergeCell ref="U1:U2"/>
    <mergeCell ref="V1:V2"/>
    <mergeCell ref="W1:W2"/>
    <mergeCell ref="AR1:AR2"/>
    <mergeCell ref="AS1:AS2"/>
    <mergeCell ref="AT1:AT2"/>
    <mergeCell ref="AU1:AU2"/>
    <mergeCell ref="AV1:AV2"/>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workbookViewId="0">
      <selection sqref="A1:J1"/>
    </sheetView>
  </sheetViews>
  <sheetFormatPr defaultColWidth="9.140625" defaultRowHeight="12.75" x14ac:dyDescent="0.2"/>
  <cols>
    <col min="1" max="1" width="26.42578125" style="19" customWidth="1"/>
    <col min="2" max="2" width="42.28515625" style="19" customWidth="1"/>
    <col min="3" max="3" width="3.42578125" style="19" customWidth="1"/>
    <col min="4" max="16384" width="9.140625" style="19"/>
  </cols>
  <sheetData>
    <row r="1" spans="1:10" ht="35.25" customHeight="1" x14ac:dyDescent="0.2">
      <c r="A1" s="70" t="s">
        <v>446</v>
      </c>
      <c r="B1" s="71"/>
      <c r="C1" s="71"/>
      <c r="D1" s="71"/>
      <c r="E1" s="71"/>
      <c r="F1" s="71"/>
      <c r="G1" s="71"/>
      <c r="H1" s="71"/>
      <c r="I1" s="71"/>
      <c r="J1" s="71"/>
    </row>
    <row r="3" spans="1:10" ht="15" customHeight="1" x14ac:dyDescent="0.2">
      <c r="A3" s="20" t="s">
        <v>321</v>
      </c>
      <c r="B3" s="20" t="s">
        <v>347</v>
      </c>
    </row>
    <row r="4" spans="1:10" ht="15" customHeight="1" x14ac:dyDescent="0.2">
      <c r="A4" s="20" t="s">
        <v>323</v>
      </c>
      <c r="B4" s="20" t="s">
        <v>335</v>
      </c>
    </row>
    <row r="5" spans="1:10" ht="15" customHeight="1" x14ac:dyDescent="0.2">
      <c r="A5" s="20" t="s">
        <v>326</v>
      </c>
      <c r="B5" s="20" t="s">
        <v>63</v>
      </c>
    </row>
    <row r="6" spans="1:10" ht="15" customHeight="1" thickBot="1" x14ac:dyDescent="0.25">
      <c r="A6" s="20" t="s">
        <v>328</v>
      </c>
    </row>
    <row r="7" spans="1:10" ht="30" customHeight="1" x14ac:dyDescent="0.2">
      <c r="A7" s="21" t="s">
        <v>325</v>
      </c>
      <c r="B7" s="72" t="s">
        <v>348</v>
      </c>
      <c r="C7" s="73"/>
    </row>
    <row r="8" spans="1:10" ht="15" customHeight="1" x14ac:dyDescent="0.2">
      <c r="A8" s="22" t="s">
        <v>15</v>
      </c>
      <c r="B8" s="23">
        <v>0.2</v>
      </c>
      <c r="C8" s="24">
        <v>1</v>
      </c>
    </row>
    <row r="9" spans="1:10" ht="15" x14ac:dyDescent="0.2">
      <c r="A9" s="22" t="s">
        <v>349</v>
      </c>
      <c r="B9" s="23">
        <v>0.2</v>
      </c>
      <c r="C9" s="24">
        <v>1</v>
      </c>
    </row>
    <row r="10" spans="1:10" ht="15" x14ac:dyDescent="0.2">
      <c r="A10" s="22" t="s">
        <v>69</v>
      </c>
      <c r="B10" s="23">
        <v>0.2</v>
      </c>
      <c r="C10" s="24">
        <v>1</v>
      </c>
    </row>
    <row r="11" spans="1:10" ht="15" x14ac:dyDescent="0.2">
      <c r="A11" s="22" t="s">
        <v>10</v>
      </c>
      <c r="B11" s="23">
        <v>0.2</v>
      </c>
      <c r="C11" s="24">
        <v>1</v>
      </c>
    </row>
    <row r="12" spans="1:10" ht="15.75" thickBot="1" x14ac:dyDescent="0.25">
      <c r="A12" s="25" t="s">
        <v>23</v>
      </c>
      <c r="B12" s="26">
        <v>0.2</v>
      </c>
      <c r="C12" s="27">
        <v>1</v>
      </c>
    </row>
    <row r="13" spans="1:10" ht="15" x14ac:dyDescent="0.2">
      <c r="A13" s="20" t="s">
        <v>321</v>
      </c>
      <c r="B13" s="20" t="s">
        <v>350</v>
      </c>
    </row>
    <row r="14" spans="1:10" ht="15" x14ac:dyDescent="0.2">
      <c r="A14" s="20" t="s">
        <v>323</v>
      </c>
      <c r="B14" s="20" t="s">
        <v>335</v>
      </c>
    </row>
    <row r="15" spans="1:10" ht="15" x14ac:dyDescent="0.2">
      <c r="A15" s="20" t="s">
        <v>326</v>
      </c>
      <c r="B15" s="20" t="s">
        <v>351</v>
      </c>
    </row>
    <row r="16" spans="1:10" ht="15.75" thickBot="1" x14ac:dyDescent="0.25">
      <c r="A16" s="20" t="s">
        <v>328</v>
      </c>
    </row>
    <row r="17" spans="1:3" ht="15" x14ac:dyDescent="0.2">
      <c r="A17" s="21" t="s">
        <v>325</v>
      </c>
      <c r="B17" s="72" t="s">
        <v>352</v>
      </c>
      <c r="C17" s="73"/>
    </row>
    <row r="18" spans="1:3" ht="15" x14ac:dyDescent="0.2">
      <c r="A18" s="22" t="s">
        <v>18</v>
      </c>
      <c r="B18" s="23">
        <v>0.125</v>
      </c>
      <c r="C18" s="28">
        <v>1</v>
      </c>
    </row>
    <row r="19" spans="1:3" ht="15" x14ac:dyDescent="0.2">
      <c r="A19" s="22" t="s">
        <v>14</v>
      </c>
      <c r="B19" s="23">
        <v>0.125</v>
      </c>
      <c r="C19" s="28">
        <v>1</v>
      </c>
    </row>
    <row r="20" spans="1:3" ht="15" x14ac:dyDescent="0.2">
      <c r="A20" s="22" t="s">
        <v>20</v>
      </c>
      <c r="B20" s="23">
        <v>0.125</v>
      </c>
      <c r="C20" s="28">
        <v>1</v>
      </c>
    </row>
    <row r="21" spans="1:3" ht="15" x14ac:dyDescent="0.2">
      <c r="A21" s="22" t="s">
        <v>12</v>
      </c>
      <c r="B21" s="23">
        <v>0.125</v>
      </c>
      <c r="C21" s="28">
        <v>1</v>
      </c>
    </row>
    <row r="22" spans="1:3" ht="15" x14ac:dyDescent="0.2">
      <c r="A22" s="22" t="s">
        <v>21</v>
      </c>
      <c r="B22" s="23">
        <v>0.125</v>
      </c>
      <c r="C22" s="28">
        <v>1</v>
      </c>
    </row>
    <row r="23" spans="1:3" ht="15" x14ac:dyDescent="0.2">
      <c r="A23" s="22" t="s">
        <v>8</v>
      </c>
      <c r="B23" s="23">
        <v>0.125</v>
      </c>
      <c r="C23" s="28">
        <v>1</v>
      </c>
    </row>
    <row r="24" spans="1:3" ht="15" x14ac:dyDescent="0.2">
      <c r="A24" s="22" t="s">
        <v>19</v>
      </c>
      <c r="B24" s="23">
        <v>0.125</v>
      </c>
      <c r="C24" s="28">
        <v>1</v>
      </c>
    </row>
    <row r="25" spans="1:3" ht="15.75" thickBot="1" x14ac:dyDescent="0.25">
      <c r="A25" s="25" t="s">
        <v>5</v>
      </c>
      <c r="B25" s="26">
        <v>0.125</v>
      </c>
      <c r="C25" s="29">
        <v>1</v>
      </c>
    </row>
    <row r="26" spans="1:3" ht="15" x14ac:dyDescent="0.2">
      <c r="A26" s="20" t="s">
        <v>321</v>
      </c>
      <c r="B26" s="20" t="s">
        <v>353</v>
      </c>
    </row>
    <row r="27" spans="1:3" ht="15" x14ac:dyDescent="0.2">
      <c r="A27" s="20" t="s">
        <v>323</v>
      </c>
      <c r="B27" s="20" t="s">
        <v>335</v>
      </c>
    </row>
    <row r="28" spans="1:3" ht="15" x14ac:dyDescent="0.2">
      <c r="A28" s="20" t="s">
        <v>326</v>
      </c>
      <c r="B28" s="20" t="s">
        <v>58</v>
      </c>
    </row>
    <row r="29" spans="1:3" ht="15.75" thickBot="1" x14ac:dyDescent="0.25">
      <c r="A29" s="20" t="s">
        <v>328</v>
      </c>
    </row>
    <row r="30" spans="1:3" ht="15" x14ac:dyDescent="0.2">
      <c r="A30" s="21" t="s">
        <v>325</v>
      </c>
      <c r="B30" s="72" t="s">
        <v>354</v>
      </c>
      <c r="C30" s="73"/>
    </row>
    <row r="31" spans="1:3" ht="15" x14ac:dyDescent="0.2">
      <c r="A31" s="22" t="s">
        <v>0</v>
      </c>
      <c r="B31" s="23">
        <v>0.16670000000000001</v>
      </c>
      <c r="C31" s="24">
        <v>1</v>
      </c>
    </row>
    <row r="32" spans="1:3" ht="15" x14ac:dyDescent="0.2">
      <c r="A32" s="22" t="s">
        <v>13</v>
      </c>
      <c r="B32" s="23">
        <v>0.16670000000000001</v>
      </c>
      <c r="C32" s="24">
        <v>1</v>
      </c>
    </row>
    <row r="33" spans="1:3" ht="15" x14ac:dyDescent="0.2">
      <c r="A33" s="22" t="s">
        <v>17</v>
      </c>
      <c r="B33" s="23">
        <v>0.16670000000000001</v>
      </c>
      <c r="C33" s="24">
        <v>1</v>
      </c>
    </row>
    <row r="34" spans="1:3" ht="15" x14ac:dyDescent="0.2">
      <c r="A34" s="22" t="s">
        <v>11</v>
      </c>
      <c r="B34" s="23">
        <v>0.16670000000000001</v>
      </c>
      <c r="C34" s="24">
        <v>1</v>
      </c>
    </row>
    <row r="35" spans="1:3" ht="15" x14ac:dyDescent="0.2">
      <c r="A35" s="22" t="s">
        <v>16</v>
      </c>
      <c r="B35" s="23">
        <v>0.16670000000000001</v>
      </c>
      <c r="C35" s="24">
        <v>1</v>
      </c>
    </row>
    <row r="36" spans="1:3" ht="15.75" thickBot="1" x14ac:dyDescent="0.25">
      <c r="A36" s="25" t="s">
        <v>161</v>
      </c>
      <c r="B36" s="26">
        <v>0.16670000000000001</v>
      </c>
      <c r="C36" s="27">
        <v>1</v>
      </c>
    </row>
  </sheetData>
  <mergeCells count="4">
    <mergeCell ref="A1:J1"/>
    <mergeCell ref="B7:C7"/>
    <mergeCell ref="B17:C17"/>
    <mergeCell ref="B30:C30"/>
  </mergeCells>
  <pageMargins left="0.75" right="0.75" top="1" bottom="1" header="0.5" footer="0.5"/>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tabSelected="1" workbookViewId="0">
      <selection activeCell="N25" sqref="N25"/>
    </sheetView>
  </sheetViews>
  <sheetFormatPr defaultColWidth="9.140625" defaultRowHeight="12.75" x14ac:dyDescent="0.2"/>
  <cols>
    <col min="1" max="1" width="28.7109375" style="19" customWidth="1"/>
    <col min="2" max="2" width="42.28515625" style="19" customWidth="1"/>
    <col min="3" max="3" width="23.28515625" style="19" customWidth="1"/>
    <col min="4" max="4" width="3.85546875" style="19" bestFit="1" customWidth="1"/>
    <col min="5" max="16384" width="9.140625" style="19"/>
  </cols>
  <sheetData>
    <row r="1" spans="1:10" ht="54" customHeight="1" x14ac:dyDescent="0.2">
      <c r="A1" s="70" t="s">
        <v>447</v>
      </c>
      <c r="B1" s="71"/>
      <c r="C1" s="71"/>
      <c r="D1" s="71"/>
      <c r="E1" s="71"/>
      <c r="F1" s="71"/>
      <c r="G1" s="71"/>
      <c r="H1" s="71"/>
      <c r="I1" s="71"/>
      <c r="J1" s="71"/>
    </row>
    <row r="3" spans="1:10" ht="15" customHeight="1" x14ac:dyDescent="0.2">
      <c r="A3" s="20" t="s">
        <v>321</v>
      </c>
      <c r="B3" s="20" t="s">
        <v>347</v>
      </c>
    </row>
    <row r="4" spans="1:10" ht="15" customHeight="1" x14ac:dyDescent="0.2">
      <c r="A4" s="20" t="s">
        <v>323</v>
      </c>
      <c r="B4" s="20" t="s">
        <v>355</v>
      </c>
    </row>
    <row r="6" spans="1:10" ht="15" customHeight="1" x14ac:dyDescent="0.2">
      <c r="A6" s="30" t="s">
        <v>325</v>
      </c>
    </row>
    <row r="7" spans="1:10" ht="15" customHeight="1" x14ac:dyDescent="0.2">
      <c r="A7" s="20" t="s">
        <v>326</v>
      </c>
      <c r="B7" s="20">
        <v>19</v>
      </c>
    </row>
    <row r="8" spans="1:10" ht="15" customHeight="1" x14ac:dyDescent="0.2">
      <c r="A8" s="20" t="s">
        <v>328</v>
      </c>
    </row>
    <row r="36" spans="1:10" ht="13.5" thickBot="1" x14ac:dyDescent="0.25">
      <c r="A36" s="71" t="s">
        <v>332</v>
      </c>
      <c r="B36" s="71"/>
      <c r="C36" s="71"/>
      <c r="D36" s="71"/>
      <c r="E36" s="71"/>
      <c r="F36" s="71"/>
      <c r="G36" s="71"/>
      <c r="H36" s="71"/>
      <c r="I36" s="71"/>
      <c r="J36" s="71"/>
    </row>
    <row r="37" spans="1:10" ht="30" customHeight="1" x14ac:dyDescent="0.2">
      <c r="A37" s="72" t="s">
        <v>325</v>
      </c>
      <c r="B37" s="74"/>
      <c r="C37" s="72" t="s">
        <v>356</v>
      </c>
      <c r="D37" s="73"/>
      <c r="E37" s="24" t="s">
        <v>441</v>
      </c>
      <c r="F37" s="24" t="s">
        <v>442</v>
      </c>
      <c r="G37" s="24" t="s">
        <v>443</v>
      </c>
    </row>
    <row r="38" spans="1:10" ht="15" customHeight="1" x14ac:dyDescent="0.2">
      <c r="A38" s="75" t="s">
        <v>357</v>
      </c>
      <c r="B38" s="31" t="s">
        <v>358</v>
      </c>
      <c r="C38" s="23">
        <f>D38/$B$7</f>
        <v>0</v>
      </c>
      <c r="D38" s="24">
        <f>SUM(E38:G38)</f>
        <v>0</v>
      </c>
      <c r="E38" s="24">
        <v>0</v>
      </c>
      <c r="F38" s="24">
        <v>0</v>
      </c>
      <c r="G38" s="24">
        <v>0</v>
      </c>
    </row>
    <row r="39" spans="1:10" ht="15" x14ac:dyDescent="0.2">
      <c r="A39" s="76"/>
      <c r="B39" s="31" t="s">
        <v>172</v>
      </c>
      <c r="C39" s="23">
        <f t="shared" ref="C39:C43" si="0">D39/$B$7</f>
        <v>5.2631578947368418E-2</v>
      </c>
      <c r="D39" s="24">
        <f t="shared" ref="D39:D43" si="1">SUM(E39:G39)</f>
        <v>1</v>
      </c>
      <c r="E39" s="24">
        <v>0</v>
      </c>
      <c r="F39" s="24">
        <v>0</v>
      </c>
      <c r="G39" s="24">
        <v>1</v>
      </c>
    </row>
    <row r="40" spans="1:10" ht="15" x14ac:dyDescent="0.2">
      <c r="A40" s="76"/>
      <c r="B40" s="31" t="s">
        <v>126</v>
      </c>
      <c r="C40" s="23">
        <f t="shared" si="0"/>
        <v>0.21052631578947367</v>
      </c>
      <c r="D40" s="24">
        <f t="shared" si="1"/>
        <v>4</v>
      </c>
      <c r="E40" s="24">
        <v>0</v>
      </c>
      <c r="F40" s="24">
        <v>2</v>
      </c>
      <c r="G40" s="24">
        <v>2</v>
      </c>
    </row>
    <row r="41" spans="1:10" ht="15" x14ac:dyDescent="0.2">
      <c r="A41" s="76"/>
      <c r="B41" s="31" t="s">
        <v>77</v>
      </c>
      <c r="C41" s="23">
        <f t="shared" si="0"/>
        <v>0.47368421052631576</v>
      </c>
      <c r="D41" s="24">
        <f t="shared" si="1"/>
        <v>9</v>
      </c>
      <c r="E41" s="24">
        <v>2</v>
      </c>
      <c r="F41" s="24">
        <v>5</v>
      </c>
      <c r="G41" s="24">
        <v>2</v>
      </c>
    </row>
    <row r="42" spans="1:10" ht="15" x14ac:dyDescent="0.2">
      <c r="A42" s="76"/>
      <c r="B42" s="31" t="s">
        <v>50</v>
      </c>
      <c r="C42" s="23">
        <f t="shared" si="0"/>
        <v>0.26315789473684209</v>
      </c>
      <c r="D42" s="24">
        <f t="shared" si="1"/>
        <v>5</v>
      </c>
      <c r="E42" s="24">
        <v>3</v>
      </c>
      <c r="F42" s="24">
        <v>1</v>
      </c>
      <c r="G42" s="24">
        <v>1</v>
      </c>
    </row>
    <row r="43" spans="1:10" ht="15.75" thickBot="1" x14ac:dyDescent="0.25">
      <c r="A43" s="77"/>
      <c r="B43" s="32" t="s">
        <v>333</v>
      </c>
      <c r="C43" s="23">
        <f t="shared" si="0"/>
        <v>1</v>
      </c>
      <c r="D43" s="24">
        <f t="shared" si="1"/>
        <v>19</v>
      </c>
      <c r="E43" s="27">
        <v>5</v>
      </c>
      <c r="F43" s="27">
        <v>8</v>
      </c>
      <c r="G43" s="27">
        <v>6</v>
      </c>
    </row>
    <row r="46" spans="1:10" ht="54" customHeight="1" thickBot="1" x14ac:dyDescent="0.25">
      <c r="A46" s="78" t="s">
        <v>359</v>
      </c>
      <c r="B46" s="71"/>
      <c r="C46" s="71"/>
      <c r="D46" s="71"/>
      <c r="E46" s="71"/>
      <c r="F46" s="71"/>
      <c r="G46" s="71"/>
      <c r="H46" s="71"/>
      <c r="I46" s="71"/>
      <c r="J46" s="71"/>
    </row>
    <row r="47" spans="1:10" ht="30" customHeight="1" x14ac:dyDescent="0.2">
      <c r="A47" s="72" t="s">
        <v>325</v>
      </c>
      <c r="B47" s="74"/>
      <c r="C47" s="33" t="s">
        <v>348</v>
      </c>
    </row>
    <row r="48" spans="1:10" ht="15" customHeight="1" x14ac:dyDescent="0.2">
      <c r="A48" s="75" t="s">
        <v>357</v>
      </c>
      <c r="B48" s="31" t="s">
        <v>360</v>
      </c>
      <c r="C48" s="34">
        <f>AVERAGE(D38:D42)</f>
        <v>3.8</v>
      </c>
    </row>
    <row r="49" spans="1:3" ht="15" customHeight="1" x14ac:dyDescent="0.2">
      <c r="A49" s="76"/>
      <c r="B49" s="31" t="s">
        <v>362</v>
      </c>
      <c r="C49" s="34">
        <f>MEDIAN(D38:D42)</f>
        <v>4</v>
      </c>
    </row>
    <row r="50" spans="1:3" ht="15" customHeight="1" x14ac:dyDescent="0.2">
      <c r="A50" s="76"/>
      <c r="B50" s="31" t="s">
        <v>364</v>
      </c>
      <c r="C50" s="34">
        <f>VAR(D38:D42)</f>
        <v>12.7</v>
      </c>
    </row>
    <row r="51" spans="1:3" ht="15" customHeight="1" x14ac:dyDescent="0.2">
      <c r="A51" s="76"/>
      <c r="B51" s="31" t="s">
        <v>366</v>
      </c>
      <c r="C51" s="34">
        <f>_xlfn.STDEV.S(D38:D42)</f>
        <v>3.5637059362410923</v>
      </c>
    </row>
    <row r="52" spans="1:3" ht="15" customHeight="1" thickBot="1" x14ac:dyDescent="0.25">
      <c r="A52" s="77"/>
      <c r="B52" s="35" t="s">
        <v>368</v>
      </c>
      <c r="C52" s="36" t="s">
        <v>369</v>
      </c>
    </row>
  </sheetData>
  <mergeCells count="8">
    <mergeCell ref="A47:B47"/>
    <mergeCell ref="A48:A52"/>
    <mergeCell ref="A1:J1"/>
    <mergeCell ref="A36:J36"/>
    <mergeCell ref="A37:B37"/>
    <mergeCell ref="C37:D37"/>
    <mergeCell ref="A38:A43"/>
    <mergeCell ref="A46:J46"/>
  </mergeCells>
  <pageMargins left="0.75" right="0.75" top="1" bottom="1" header="0.5" footer="0.5"/>
  <pageSetup paperSize="9" orientation="portrait" horizontalDpi="300" verticalDpi="30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workbookViewId="0">
      <selection sqref="A1:J1"/>
    </sheetView>
  </sheetViews>
  <sheetFormatPr defaultColWidth="9.140625" defaultRowHeight="12.75" x14ac:dyDescent="0.2"/>
  <cols>
    <col min="1" max="1" width="28.7109375" style="19" customWidth="1"/>
    <col min="2" max="2" width="42.28515625" style="19" customWidth="1"/>
    <col min="3" max="3" width="23.28515625" style="19" customWidth="1"/>
    <col min="4" max="4" width="3.85546875" style="19" bestFit="1" customWidth="1"/>
    <col min="5" max="16384" width="9.140625" style="19"/>
  </cols>
  <sheetData>
    <row r="1" spans="1:10" ht="54" customHeight="1" x14ac:dyDescent="0.2">
      <c r="A1" s="70" t="s">
        <v>448</v>
      </c>
      <c r="B1" s="71"/>
      <c r="C1" s="71"/>
      <c r="D1" s="71"/>
      <c r="E1" s="71"/>
      <c r="F1" s="71"/>
      <c r="G1" s="71"/>
      <c r="H1" s="71"/>
      <c r="I1" s="71"/>
      <c r="J1" s="71"/>
    </row>
    <row r="3" spans="1:10" ht="15" customHeight="1" x14ac:dyDescent="0.2">
      <c r="A3" s="20" t="s">
        <v>321</v>
      </c>
      <c r="B3" s="20" t="s">
        <v>347</v>
      </c>
    </row>
    <row r="4" spans="1:10" ht="15" customHeight="1" x14ac:dyDescent="0.2">
      <c r="A4" s="20" t="s">
        <v>323</v>
      </c>
      <c r="B4" s="20" t="s">
        <v>355</v>
      </c>
    </row>
    <row r="6" spans="1:10" ht="15" customHeight="1" x14ac:dyDescent="0.2">
      <c r="A6" s="30" t="s">
        <v>325</v>
      </c>
    </row>
    <row r="7" spans="1:10" ht="15" customHeight="1" x14ac:dyDescent="0.2">
      <c r="A7" s="20" t="s">
        <v>326</v>
      </c>
      <c r="B7" s="20">
        <v>19</v>
      </c>
    </row>
    <row r="8" spans="1:10" ht="15" customHeight="1" x14ac:dyDescent="0.2">
      <c r="A8" s="20" t="s">
        <v>328</v>
      </c>
    </row>
    <row r="36" spans="1:10" ht="13.5" thickBot="1" x14ac:dyDescent="0.25">
      <c r="A36" s="71" t="s">
        <v>332</v>
      </c>
      <c r="B36" s="71"/>
      <c r="C36" s="71"/>
      <c r="D36" s="71"/>
      <c r="E36" s="71"/>
      <c r="F36" s="71"/>
      <c r="G36" s="71"/>
      <c r="H36" s="71"/>
      <c r="I36" s="71"/>
      <c r="J36" s="71"/>
    </row>
    <row r="37" spans="1:10" ht="30" customHeight="1" x14ac:dyDescent="0.2">
      <c r="A37" s="72" t="s">
        <v>325</v>
      </c>
      <c r="B37" s="74"/>
      <c r="C37" s="72" t="s">
        <v>348</v>
      </c>
      <c r="D37" s="73"/>
      <c r="E37" s="24" t="s">
        <v>441</v>
      </c>
      <c r="F37" s="24" t="s">
        <v>442</v>
      </c>
      <c r="G37" s="24" t="s">
        <v>443</v>
      </c>
    </row>
    <row r="38" spans="1:10" ht="15" customHeight="1" x14ac:dyDescent="0.2">
      <c r="A38" s="75" t="s">
        <v>357</v>
      </c>
      <c r="B38" s="31" t="s">
        <v>56</v>
      </c>
      <c r="C38" s="23">
        <f>D38/$B$7</f>
        <v>0</v>
      </c>
      <c r="D38" s="24">
        <f>SUM(E38:G38)</f>
        <v>0</v>
      </c>
      <c r="E38" s="24">
        <v>0</v>
      </c>
      <c r="F38" s="28">
        <v>0</v>
      </c>
      <c r="G38" s="24">
        <v>0</v>
      </c>
    </row>
    <row r="39" spans="1:10" ht="15" x14ac:dyDescent="0.2">
      <c r="A39" s="76"/>
      <c r="B39" s="31" t="s">
        <v>105</v>
      </c>
      <c r="C39" s="23">
        <f t="shared" ref="C39:C43" si="0">D39/$B$7</f>
        <v>0</v>
      </c>
      <c r="D39" s="24">
        <f t="shared" ref="D39:D43" si="1">SUM(E39:G39)</f>
        <v>0</v>
      </c>
      <c r="E39" s="24">
        <v>0</v>
      </c>
      <c r="F39" s="28">
        <v>0</v>
      </c>
      <c r="G39" s="24">
        <v>0</v>
      </c>
    </row>
    <row r="40" spans="1:10" ht="15" x14ac:dyDescent="0.2">
      <c r="A40" s="76"/>
      <c r="B40" s="31" t="s">
        <v>81</v>
      </c>
      <c r="C40" s="23">
        <f t="shared" si="0"/>
        <v>0</v>
      </c>
      <c r="D40" s="24">
        <f t="shared" si="1"/>
        <v>0</v>
      </c>
      <c r="E40" s="24">
        <v>0</v>
      </c>
      <c r="F40" s="28">
        <v>0</v>
      </c>
      <c r="G40" s="24">
        <v>0</v>
      </c>
    </row>
    <row r="41" spans="1:10" ht="15" x14ac:dyDescent="0.2">
      <c r="A41" s="76"/>
      <c r="B41" s="31" t="s">
        <v>72</v>
      </c>
      <c r="C41" s="23">
        <f t="shared" si="0"/>
        <v>0.47368421052631576</v>
      </c>
      <c r="D41" s="24">
        <f t="shared" si="1"/>
        <v>9</v>
      </c>
      <c r="E41" s="24">
        <v>2</v>
      </c>
      <c r="F41" s="28">
        <v>2</v>
      </c>
      <c r="G41" s="24">
        <v>5</v>
      </c>
    </row>
    <row r="42" spans="1:10" ht="15" x14ac:dyDescent="0.2">
      <c r="A42" s="76"/>
      <c r="B42" s="31" t="s">
        <v>51</v>
      </c>
      <c r="C42" s="23">
        <f t="shared" si="0"/>
        <v>0.52631578947368418</v>
      </c>
      <c r="D42" s="24">
        <f t="shared" si="1"/>
        <v>10</v>
      </c>
      <c r="E42" s="24">
        <v>3</v>
      </c>
      <c r="F42" s="28">
        <v>6</v>
      </c>
      <c r="G42" s="24">
        <v>1</v>
      </c>
    </row>
    <row r="43" spans="1:10" ht="15.75" thickBot="1" x14ac:dyDescent="0.25">
      <c r="A43" s="77"/>
      <c r="B43" s="32" t="s">
        <v>333</v>
      </c>
      <c r="C43" s="23">
        <f t="shared" si="0"/>
        <v>1</v>
      </c>
      <c r="D43" s="24">
        <f t="shared" si="1"/>
        <v>19</v>
      </c>
      <c r="E43" s="27">
        <v>5</v>
      </c>
      <c r="F43" s="29">
        <v>8</v>
      </c>
      <c r="G43" s="27">
        <v>6</v>
      </c>
    </row>
    <row r="46" spans="1:10" ht="54" customHeight="1" thickBot="1" x14ac:dyDescent="0.25">
      <c r="A46" s="78" t="s">
        <v>359</v>
      </c>
      <c r="B46" s="71"/>
      <c r="C46" s="71"/>
      <c r="D46" s="71"/>
      <c r="E46" s="71"/>
      <c r="F46" s="71"/>
      <c r="G46" s="71"/>
      <c r="H46" s="71"/>
      <c r="I46" s="71"/>
      <c r="J46" s="71"/>
    </row>
    <row r="47" spans="1:10" ht="30" customHeight="1" x14ac:dyDescent="0.2">
      <c r="A47" s="72" t="s">
        <v>325</v>
      </c>
      <c r="B47" s="74"/>
      <c r="C47" s="33" t="s">
        <v>348</v>
      </c>
    </row>
    <row r="48" spans="1:10" ht="15" customHeight="1" x14ac:dyDescent="0.2">
      <c r="A48" s="75" t="s">
        <v>357</v>
      </c>
      <c r="B48" s="31" t="s">
        <v>360</v>
      </c>
      <c r="C48" s="34" t="s">
        <v>361</v>
      </c>
    </row>
    <row r="49" spans="1:3" ht="15" customHeight="1" x14ac:dyDescent="0.2">
      <c r="A49" s="76"/>
      <c r="B49" s="31" t="s">
        <v>362</v>
      </c>
      <c r="C49" s="34" t="s">
        <v>363</v>
      </c>
    </row>
    <row r="50" spans="1:3" ht="15" customHeight="1" x14ac:dyDescent="0.2">
      <c r="A50" s="76"/>
      <c r="B50" s="31" t="s">
        <v>364</v>
      </c>
      <c r="C50" s="34" t="s">
        <v>365</v>
      </c>
    </row>
    <row r="51" spans="1:3" ht="15" customHeight="1" x14ac:dyDescent="0.2">
      <c r="A51" s="76"/>
      <c r="B51" s="31" t="s">
        <v>366</v>
      </c>
      <c r="C51" s="34" t="s">
        <v>367</v>
      </c>
    </row>
    <row r="52" spans="1:3" ht="15" customHeight="1" thickBot="1" x14ac:dyDescent="0.25">
      <c r="A52" s="77"/>
      <c r="B52" s="35" t="s">
        <v>368</v>
      </c>
      <c r="C52" s="36" t="s">
        <v>369</v>
      </c>
    </row>
  </sheetData>
  <mergeCells count="8">
    <mergeCell ref="A47:B47"/>
    <mergeCell ref="A48:A52"/>
    <mergeCell ref="A1:J1"/>
    <mergeCell ref="A36:J36"/>
    <mergeCell ref="A37:B37"/>
    <mergeCell ref="C37:D37"/>
    <mergeCell ref="A38:A43"/>
    <mergeCell ref="A46:J46"/>
  </mergeCells>
  <pageMargins left="0.75" right="0.75" top="1" bottom="1" header="0.5" footer="0.5"/>
  <pageSetup paperSize="9" orientation="portrait" horizontalDpi="300" verticalDpi="30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workbookViewId="0">
      <selection sqref="A1:J1"/>
    </sheetView>
  </sheetViews>
  <sheetFormatPr defaultColWidth="9.140625" defaultRowHeight="12.75" x14ac:dyDescent="0.2"/>
  <cols>
    <col min="1" max="1" width="28.7109375" style="19" customWidth="1"/>
    <col min="2" max="2" width="42.28515625" style="19" customWidth="1"/>
    <col min="3" max="3" width="23.28515625" style="19" customWidth="1"/>
    <col min="4" max="4" width="3.85546875" style="19" bestFit="1" customWidth="1"/>
    <col min="5" max="16384" width="9.140625" style="19"/>
  </cols>
  <sheetData>
    <row r="1" spans="1:10" ht="54" customHeight="1" x14ac:dyDescent="0.2">
      <c r="A1" s="70" t="s">
        <v>449</v>
      </c>
      <c r="B1" s="71"/>
      <c r="C1" s="71"/>
      <c r="D1" s="71"/>
      <c r="E1" s="71"/>
      <c r="F1" s="71"/>
      <c r="G1" s="71"/>
      <c r="H1" s="71"/>
      <c r="I1" s="71"/>
      <c r="J1" s="71"/>
    </row>
    <row r="3" spans="1:10" ht="15" customHeight="1" x14ac:dyDescent="0.2">
      <c r="A3" s="20" t="s">
        <v>321</v>
      </c>
      <c r="B3" s="20" t="s">
        <v>347</v>
      </c>
    </row>
    <row r="4" spans="1:10" ht="15" customHeight="1" x14ac:dyDescent="0.2">
      <c r="A4" s="20" t="s">
        <v>323</v>
      </c>
      <c r="B4" s="20" t="s">
        <v>355</v>
      </c>
    </row>
    <row r="6" spans="1:10" ht="15" customHeight="1" x14ac:dyDescent="0.2">
      <c r="A6" s="30" t="s">
        <v>325</v>
      </c>
    </row>
    <row r="7" spans="1:10" ht="15" customHeight="1" x14ac:dyDescent="0.2">
      <c r="A7" s="20" t="s">
        <v>326</v>
      </c>
      <c r="B7" s="20">
        <v>19</v>
      </c>
    </row>
    <row r="8" spans="1:10" ht="15" customHeight="1" x14ac:dyDescent="0.2">
      <c r="A8" s="20" t="s">
        <v>328</v>
      </c>
    </row>
    <row r="36" spans="1:10" ht="13.5" thickBot="1" x14ac:dyDescent="0.25">
      <c r="A36" s="71" t="s">
        <v>332</v>
      </c>
      <c r="B36" s="71"/>
      <c r="C36" s="71"/>
      <c r="D36" s="71"/>
      <c r="E36" s="71"/>
      <c r="F36" s="71"/>
      <c r="G36" s="71"/>
      <c r="H36" s="71"/>
      <c r="I36" s="71"/>
      <c r="J36" s="71"/>
    </row>
    <row r="37" spans="1:10" ht="30" customHeight="1" x14ac:dyDescent="0.2">
      <c r="A37" s="72" t="s">
        <v>325</v>
      </c>
      <c r="B37" s="74"/>
      <c r="C37" s="72" t="s">
        <v>348</v>
      </c>
      <c r="D37" s="73"/>
      <c r="E37" s="24" t="s">
        <v>441</v>
      </c>
      <c r="F37" s="24" t="s">
        <v>442</v>
      </c>
      <c r="G37" s="24" t="s">
        <v>443</v>
      </c>
    </row>
    <row r="38" spans="1:10" ht="15" customHeight="1" x14ac:dyDescent="0.2">
      <c r="A38" s="75" t="s">
        <v>357</v>
      </c>
      <c r="B38" s="31" t="s">
        <v>56</v>
      </c>
      <c r="C38" s="23">
        <f>D38/$B$7</f>
        <v>0</v>
      </c>
      <c r="D38" s="24">
        <f>SUM(E38:G38)</f>
        <v>0</v>
      </c>
      <c r="E38" s="24">
        <v>0</v>
      </c>
      <c r="F38" s="28">
        <v>0</v>
      </c>
      <c r="G38" s="24">
        <v>0</v>
      </c>
    </row>
    <row r="39" spans="1:10" ht="15" x14ac:dyDescent="0.2">
      <c r="A39" s="76"/>
      <c r="B39" s="31" t="s">
        <v>105</v>
      </c>
      <c r="C39" s="23">
        <f t="shared" ref="C39:C43" si="0">D39/$B$7</f>
        <v>0</v>
      </c>
      <c r="D39" s="24">
        <f t="shared" ref="D39:D43" si="1">SUM(E39:G39)</f>
        <v>0</v>
      </c>
      <c r="E39" s="24">
        <v>0</v>
      </c>
      <c r="F39" s="28">
        <v>0</v>
      </c>
      <c r="G39" s="24">
        <v>0</v>
      </c>
    </row>
    <row r="40" spans="1:10" ht="15" x14ac:dyDescent="0.2">
      <c r="A40" s="76"/>
      <c r="B40" s="31" t="s">
        <v>81</v>
      </c>
      <c r="C40" s="23">
        <f t="shared" si="0"/>
        <v>0</v>
      </c>
      <c r="D40" s="24">
        <f t="shared" si="1"/>
        <v>0</v>
      </c>
      <c r="E40" s="24">
        <v>0</v>
      </c>
      <c r="F40" s="28">
        <v>0</v>
      </c>
      <c r="G40" s="24">
        <v>0</v>
      </c>
    </row>
    <row r="41" spans="1:10" ht="15" x14ac:dyDescent="0.2">
      <c r="A41" s="76"/>
      <c r="B41" s="31" t="s">
        <v>72</v>
      </c>
      <c r="C41" s="23">
        <f t="shared" si="0"/>
        <v>0.57894736842105265</v>
      </c>
      <c r="D41" s="24">
        <f t="shared" si="1"/>
        <v>11</v>
      </c>
      <c r="E41" s="24">
        <v>2</v>
      </c>
      <c r="F41" s="28">
        <v>4</v>
      </c>
      <c r="G41" s="24">
        <v>5</v>
      </c>
    </row>
    <row r="42" spans="1:10" ht="15" x14ac:dyDescent="0.2">
      <c r="A42" s="76"/>
      <c r="B42" s="31" t="s">
        <v>51</v>
      </c>
      <c r="C42" s="23">
        <f t="shared" si="0"/>
        <v>0.42105263157894735</v>
      </c>
      <c r="D42" s="24">
        <f t="shared" si="1"/>
        <v>8</v>
      </c>
      <c r="E42" s="24">
        <v>3</v>
      </c>
      <c r="F42" s="28">
        <v>4</v>
      </c>
      <c r="G42" s="24">
        <v>1</v>
      </c>
    </row>
    <row r="43" spans="1:10" ht="15.75" thickBot="1" x14ac:dyDescent="0.25">
      <c r="A43" s="77"/>
      <c r="B43" s="32" t="s">
        <v>333</v>
      </c>
      <c r="C43" s="23">
        <f t="shared" si="0"/>
        <v>1</v>
      </c>
      <c r="D43" s="24">
        <f t="shared" si="1"/>
        <v>19</v>
      </c>
      <c r="E43" s="27">
        <v>5</v>
      </c>
      <c r="F43" s="29">
        <v>8</v>
      </c>
      <c r="G43" s="27">
        <v>6</v>
      </c>
    </row>
    <row r="46" spans="1:10" ht="54" customHeight="1" thickBot="1" x14ac:dyDescent="0.25">
      <c r="A46" s="78" t="s">
        <v>359</v>
      </c>
      <c r="B46" s="71"/>
      <c r="C46" s="71"/>
      <c r="D46" s="71"/>
      <c r="E46" s="71"/>
      <c r="F46" s="71"/>
      <c r="G46" s="71"/>
      <c r="H46" s="71"/>
      <c r="I46" s="71"/>
      <c r="J46" s="71"/>
    </row>
    <row r="47" spans="1:10" ht="30" customHeight="1" x14ac:dyDescent="0.2">
      <c r="A47" s="72" t="s">
        <v>325</v>
      </c>
      <c r="B47" s="74"/>
      <c r="C47" s="33" t="s">
        <v>348</v>
      </c>
    </row>
    <row r="48" spans="1:10" ht="15" customHeight="1" x14ac:dyDescent="0.2">
      <c r="A48" s="75" t="s">
        <v>357</v>
      </c>
      <c r="B48" s="31" t="s">
        <v>360</v>
      </c>
      <c r="C48" s="34" t="s">
        <v>361</v>
      </c>
    </row>
    <row r="49" spans="1:3" ht="15" customHeight="1" x14ac:dyDescent="0.2">
      <c r="A49" s="76"/>
      <c r="B49" s="31" t="s">
        <v>362</v>
      </c>
      <c r="C49" s="34" t="s">
        <v>363</v>
      </c>
    </row>
    <row r="50" spans="1:3" ht="15" customHeight="1" x14ac:dyDescent="0.2">
      <c r="A50" s="76"/>
      <c r="B50" s="31" t="s">
        <v>364</v>
      </c>
      <c r="C50" s="34" t="s">
        <v>365</v>
      </c>
    </row>
    <row r="51" spans="1:3" ht="15" customHeight="1" x14ac:dyDescent="0.2">
      <c r="A51" s="76"/>
      <c r="B51" s="31" t="s">
        <v>366</v>
      </c>
      <c r="C51" s="34" t="s">
        <v>367</v>
      </c>
    </row>
    <row r="52" spans="1:3" ht="15" customHeight="1" thickBot="1" x14ac:dyDescent="0.25">
      <c r="A52" s="77"/>
      <c r="B52" s="35" t="s">
        <v>368</v>
      </c>
      <c r="C52" s="36" t="s">
        <v>369</v>
      </c>
    </row>
  </sheetData>
  <mergeCells count="8">
    <mergeCell ref="A47:B47"/>
    <mergeCell ref="A48:A52"/>
    <mergeCell ref="A1:J1"/>
    <mergeCell ref="A36:J36"/>
    <mergeCell ref="A37:B37"/>
    <mergeCell ref="C37:D37"/>
    <mergeCell ref="A38:A43"/>
    <mergeCell ref="A46:J46"/>
  </mergeCells>
  <pageMargins left="0.75" right="0.75" top="1" bottom="1" header="0.5" footer="0.5"/>
  <pageSetup paperSize="9" orientation="portrait" horizontalDpi="300" verticalDpi="30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workbookViewId="0">
      <selection activeCell="C32" sqref="C32:G43"/>
    </sheetView>
  </sheetViews>
  <sheetFormatPr defaultColWidth="9.140625" defaultRowHeight="12.75" x14ac:dyDescent="0.2"/>
  <cols>
    <col min="1" max="16384" width="9.140625" style="19"/>
  </cols>
  <sheetData>
    <row r="1" spans="1:10" ht="54" customHeight="1" x14ac:dyDescent="0.2">
      <c r="A1" s="70" t="s">
        <v>370</v>
      </c>
      <c r="B1" s="71"/>
      <c r="C1" s="71"/>
      <c r="D1" s="71"/>
      <c r="E1" s="71"/>
      <c r="F1" s="71"/>
      <c r="G1" s="71"/>
      <c r="H1" s="71"/>
      <c r="I1" s="71"/>
      <c r="J1" s="71"/>
    </row>
    <row r="3" spans="1:10" ht="15" customHeight="1" x14ac:dyDescent="0.2">
      <c r="A3" s="20" t="s">
        <v>321</v>
      </c>
      <c r="B3" s="20" t="s">
        <v>347</v>
      </c>
    </row>
    <row r="4" spans="1:10" ht="15" customHeight="1" x14ac:dyDescent="0.2">
      <c r="A4" s="20" t="s">
        <v>323</v>
      </c>
      <c r="B4" s="20" t="s">
        <v>335</v>
      </c>
    </row>
    <row r="6" spans="1:10" ht="15" customHeight="1" x14ac:dyDescent="0.2">
      <c r="A6" s="30" t="s">
        <v>325</v>
      </c>
    </row>
    <row r="7" spans="1:10" ht="15" customHeight="1" x14ac:dyDescent="0.2">
      <c r="A7" s="20" t="s">
        <v>326</v>
      </c>
      <c r="B7" s="20" t="s">
        <v>371</v>
      </c>
    </row>
    <row r="8" spans="1:10" ht="15" customHeight="1" x14ac:dyDescent="0.2">
      <c r="A8" s="20" t="s">
        <v>328</v>
      </c>
    </row>
    <row r="10" spans="1:10" ht="15" customHeight="1" x14ac:dyDescent="0.2">
      <c r="A10" s="37" t="s">
        <v>372</v>
      </c>
    </row>
    <row r="32" spans="3:7" ht="15" x14ac:dyDescent="0.25">
      <c r="C32"/>
      <c r="D32"/>
      <c r="E32"/>
      <c r="F32"/>
      <c r="G32"/>
    </row>
    <row r="33" spans="3:7" ht="15" x14ac:dyDescent="0.25">
      <c r="C33"/>
      <c r="D33"/>
      <c r="E33"/>
      <c r="F33"/>
      <c r="G33"/>
    </row>
    <row r="34" spans="3:7" ht="15" x14ac:dyDescent="0.25">
      <c r="C34"/>
      <c r="D34"/>
      <c r="E34"/>
      <c r="F34"/>
      <c r="G34"/>
    </row>
    <row r="35" spans="3:7" ht="15" x14ac:dyDescent="0.25">
      <c r="C35"/>
      <c r="D35"/>
      <c r="E35"/>
      <c r="F35"/>
      <c r="G35"/>
    </row>
    <row r="36" spans="3:7" ht="15" x14ac:dyDescent="0.25">
      <c r="C36"/>
      <c r="D36"/>
      <c r="E36"/>
      <c r="F36"/>
      <c r="G36"/>
    </row>
    <row r="37" spans="3:7" ht="15" x14ac:dyDescent="0.25">
      <c r="C37"/>
      <c r="D37"/>
      <c r="E37"/>
      <c r="F37"/>
      <c r="G37"/>
    </row>
    <row r="38" spans="3:7" ht="15" x14ac:dyDescent="0.25">
      <c r="C38"/>
      <c r="D38"/>
      <c r="E38"/>
      <c r="F38"/>
      <c r="G38"/>
    </row>
    <row r="39" spans="3:7" ht="15" x14ac:dyDescent="0.25">
      <c r="C39"/>
      <c r="D39"/>
      <c r="E39"/>
      <c r="F39"/>
      <c r="G39"/>
    </row>
    <row r="40" spans="3:7" ht="15" x14ac:dyDescent="0.25">
      <c r="C40"/>
      <c r="D40"/>
      <c r="E40"/>
      <c r="F40"/>
      <c r="G40"/>
    </row>
    <row r="41" spans="3:7" ht="15" x14ac:dyDescent="0.25">
      <c r="C41"/>
      <c r="D41"/>
      <c r="E41"/>
      <c r="F41"/>
      <c r="G41"/>
    </row>
    <row r="42" spans="3:7" ht="15" x14ac:dyDescent="0.25">
      <c r="C42"/>
      <c r="D42"/>
      <c r="E42"/>
      <c r="F42"/>
      <c r="G42"/>
    </row>
    <row r="43" spans="3:7" ht="15" x14ac:dyDescent="0.25">
      <c r="C43"/>
      <c r="D43"/>
      <c r="E43"/>
      <c r="F43"/>
      <c r="G43"/>
    </row>
  </sheetData>
  <mergeCells count="1">
    <mergeCell ref="A1:J1"/>
  </mergeCells>
  <pageMargins left="0.75" right="0.75" top="1" bottom="1" header="0.5" footer="0.5"/>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workbookViewId="0">
      <selection sqref="A1:J1"/>
    </sheetView>
  </sheetViews>
  <sheetFormatPr defaultColWidth="9.140625" defaultRowHeight="12.75" x14ac:dyDescent="0.2"/>
  <cols>
    <col min="1" max="1" width="23.85546875" style="19" customWidth="1"/>
    <col min="2" max="2" width="42.28515625" style="19" customWidth="1"/>
    <col min="3" max="3" width="3.85546875" style="19" bestFit="1" customWidth="1"/>
    <col min="4" max="16384" width="9.140625" style="19"/>
  </cols>
  <sheetData>
    <row r="1" spans="1:10" ht="54" customHeight="1" x14ac:dyDescent="0.2">
      <c r="A1" s="70" t="s">
        <v>450</v>
      </c>
      <c r="B1" s="71"/>
      <c r="C1" s="71"/>
      <c r="D1" s="71"/>
      <c r="E1" s="71"/>
      <c r="F1" s="71"/>
      <c r="G1" s="71"/>
      <c r="H1" s="71"/>
      <c r="I1" s="71"/>
      <c r="J1" s="71"/>
    </row>
    <row r="3" spans="1:10" ht="15" customHeight="1" x14ac:dyDescent="0.2">
      <c r="A3" s="20" t="s">
        <v>321</v>
      </c>
      <c r="B3" s="20" t="s">
        <v>347</v>
      </c>
    </row>
    <row r="4" spans="1:10" ht="15" customHeight="1" x14ac:dyDescent="0.2">
      <c r="A4" s="20" t="s">
        <v>323</v>
      </c>
      <c r="B4" s="20" t="s">
        <v>324</v>
      </c>
    </row>
    <row r="6" spans="1:10" ht="15" customHeight="1" x14ac:dyDescent="0.2">
      <c r="A6" s="30" t="s">
        <v>325</v>
      </c>
    </row>
    <row r="7" spans="1:10" ht="15" customHeight="1" x14ac:dyDescent="0.2">
      <c r="A7" s="20" t="s">
        <v>326</v>
      </c>
      <c r="B7" s="20">
        <v>19</v>
      </c>
    </row>
    <row r="8" spans="1:10" ht="15" customHeight="1" x14ac:dyDescent="0.2">
      <c r="A8" s="20" t="s">
        <v>328</v>
      </c>
    </row>
    <row r="38" spans="5:5" x14ac:dyDescent="0.2">
      <c r="E38" s="19">
        <v>0</v>
      </c>
    </row>
    <row r="39" spans="5:5" x14ac:dyDescent="0.2">
      <c r="E39" s="19">
        <v>0</v>
      </c>
    </row>
    <row r="40" spans="5:5" x14ac:dyDescent="0.2">
      <c r="E40" s="19">
        <v>2</v>
      </c>
    </row>
    <row r="41" spans="5:5" x14ac:dyDescent="0.2">
      <c r="E41" s="19">
        <v>5</v>
      </c>
    </row>
    <row r="42" spans="5:5" x14ac:dyDescent="0.2">
      <c r="E42" s="19">
        <v>1</v>
      </c>
    </row>
    <row r="43" spans="5:5" x14ac:dyDescent="0.2">
      <c r="E43" s="19">
        <v>8</v>
      </c>
    </row>
    <row r="52" spans="1:6" ht="30" customHeight="1" x14ac:dyDescent="0.2">
      <c r="A52" s="21" t="s">
        <v>325</v>
      </c>
      <c r="B52" s="72" t="s">
        <v>348</v>
      </c>
      <c r="C52" s="73"/>
    </row>
    <row r="53" spans="1:6" ht="15" customHeight="1" x14ac:dyDescent="0.2">
      <c r="A53" s="22" t="s">
        <v>266</v>
      </c>
      <c r="B53" s="23">
        <f>C53/$B$7</f>
        <v>5.2631578947368418E-2</v>
      </c>
      <c r="C53" s="24">
        <f>SUM(D53:F53)</f>
        <v>1</v>
      </c>
      <c r="D53" s="24">
        <v>0</v>
      </c>
      <c r="E53" s="28">
        <v>0</v>
      </c>
      <c r="F53" s="24">
        <v>1</v>
      </c>
    </row>
    <row r="54" spans="1:6" ht="15" x14ac:dyDescent="0.2">
      <c r="A54" s="22" t="s">
        <v>267</v>
      </c>
      <c r="B54" s="23">
        <f t="shared" ref="B54:B72" si="0">C54/$B$7</f>
        <v>0.68421052631578949</v>
      </c>
      <c r="C54" s="24">
        <f t="shared" ref="C54:C72" si="1">SUM(D54:F54)</f>
        <v>13</v>
      </c>
      <c r="D54" s="24">
        <v>3</v>
      </c>
      <c r="E54" s="28">
        <v>7</v>
      </c>
      <c r="F54" s="24">
        <v>3</v>
      </c>
    </row>
    <row r="55" spans="1:6" ht="15" x14ac:dyDescent="0.2">
      <c r="A55" s="22" t="s">
        <v>268</v>
      </c>
      <c r="B55" s="23">
        <f t="shared" si="0"/>
        <v>0.47368421052631576</v>
      </c>
      <c r="C55" s="24">
        <f t="shared" si="1"/>
        <v>9</v>
      </c>
      <c r="D55" s="24">
        <v>3</v>
      </c>
      <c r="E55" s="28">
        <v>4</v>
      </c>
      <c r="F55" s="24">
        <v>2</v>
      </c>
    </row>
    <row r="56" spans="1:6" ht="15" x14ac:dyDescent="0.2">
      <c r="A56" s="22" t="s">
        <v>269</v>
      </c>
      <c r="B56" s="23">
        <f t="shared" si="0"/>
        <v>0.15789473684210525</v>
      </c>
      <c r="C56" s="24">
        <f t="shared" si="1"/>
        <v>3</v>
      </c>
      <c r="D56" s="24">
        <v>1</v>
      </c>
      <c r="E56" s="28">
        <v>1</v>
      </c>
      <c r="F56" s="24">
        <v>1</v>
      </c>
    </row>
    <row r="57" spans="1:6" ht="15" x14ac:dyDescent="0.2">
      <c r="A57" s="22" t="s">
        <v>270</v>
      </c>
      <c r="B57" s="23">
        <f t="shared" si="0"/>
        <v>5.2631578947368418E-2</v>
      </c>
      <c r="C57" s="24">
        <f t="shared" si="1"/>
        <v>1</v>
      </c>
      <c r="D57" s="24">
        <v>1</v>
      </c>
      <c r="E57" s="28">
        <v>0</v>
      </c>
      <c r="F57" s="24">
        <v>0</v>
      </c>
    </row>
    <row r="58" spans="1:6" ht="15" x14ac:dyDescent="0.2">
      <c r="A58" s="22" t="s">
        <v>271</v>
      </c>
      <c r="B58" s="23">
        <f t="shared" si="0"/>
        <v>0.10526315789473684</v>
      </c>
      <c r="C58" s="24">
        <f t="shared" si="1"/>
        <v>2</v>
      </c>
      <c r="D58" s="24">
        <v>1</v>
      </c>
      <c r="E58" s="28">
        <v>0</v>
      </c>
      <c r="F58" s="24">
        <v>1</v>
      </c>
    </row>
    <row r="59" spans="1:6" ht="15" x14ac:dyDescent="0.2">
      <c r="A59" s="22" t="s">
        <v>272</v>
      </c>
      <c r="B59" s="23">
        <f t="shared" si="0"/>
        <v>0.52631578947368418</v>
      </c>
      <c r="C59" s="24">
        <f t="shared" si="1"/>
        <v>10</v>
      </c>
      <c r="D59" s="24">
        <v>3</v>
      </c>
      <c r="E59" s="28">
        <v>4</v>
      </c>
      <c r="F59" s="24">
        <v>3</v>
      </c>
    </row>
    <row r="60" spans="1:6" ht="15" x14ac:dyDescent="0.2">
      <c r="A60" s="22" t="s">
        <v>273</v>
      </c>
      <c r="B60" s="23">
        <f t="shared" si="0"/>
        <v>0.57894736842105265</v>
      </c>
      <c r="C60" s="24">
        <f t="shared" si="1"/>
        <v>11</v>
      </c>
      <c r="D60" s="24">
        <v>4</v>
      </c>
      <c r="E60" s="28">
        <v>3</v>
      </c>
      <c r="F60" s="24">
        <v>4</v>
      </c>
    </row>
    <row r="61" spans="1:6" ht="15" x14ac:dyDescent="0.2">
      <c r="A61" s="22" t="s">
        <v>274</v>
      </c>
      <c r="B61" s="23">
        <f t="shared" si="0"/>
        <v>0.36842105263157893</v>
      </c>
      <c r="C61" s="24">
        <f t="shared" si="1"/>
        <v>7</v>
      </c>
      <c r="D61" s="24">
        <v>0</v>
      </c>
      <c r="E61" s="28">
        <v>3</v>
      </c>
      <c r="F61" s="24">
        <v>4</v>
      </c>
    </row>
    <row r="62" spans="1:6" ht="15" x14ac:dyDescent="0.2">
      <c r="A62" s="22" t="s">
        <v>275</v>
      </c>
      <c r="B62" s="23">
        <f t="shared" si="0"/>
        <v>0</v>
      </c>
      <c r="C62" s="24">
        <f t="shared" si="1"/>
        <v>0</v>
      </c>
      <c r="D62" s="24">
        <v>0</v>
      </c>
      <c r="E62" s="28">
        <v>0</v>
      </c>
      <c r="F62" s="24">
        <v>0</v>
      </c>
    </row>
    <row r="63" spans="1:6" ht="15" x14ac:dyDescent="0.2">
      <c r="A63" s="22" t="s">
        <v>276</v>
      </c>
      <c r="B63" s="23">
        <f t="shared" si="0"/>
        <v>0</v>
      </c>
      <c r="C63" s="24">
        <f t="shared" si="1"/>
        <v>0</v>
      </c>
      <c r="D63" s="24">
        <v>0</v>
      </c>
      <c r="E63" s="28">
        <v>0</v>
      </c>
      <c r="F63" s="24">
        <v>0</v>
      </c>
    </row>
    <row r="64" spans="1:6" ht="15" x14ac:dyDescent="0.2">
      <c r="A64" s="22" t="s">
        <v>277</v>
      </c>
      <c r="B64" s="23">
        <f t="shared" si="0"/>
        <v>0</v>
      </c>
      <c r="C64" s="24">
        <f t="shared" si="1"/>
        <v>0</v>
      </c>
      <c r="D64" s="24">
        <v>0</v>
      </c>
      <c r="E64" s="28">
        <v>0</v>
      </c>
      <c r="F64" s="24">
        <v>0</v>
      </c>
    </row>
    <row r="65" spans="1:6" ht="15" x14ac:dyDescent="0.2">
      <c r="A65" s="22" t="s">
        <v>278</v>
      </c>
      <c r="B65" s="23">
        <f t="shared" si="0"/>
        <v>0</v>
      </c>
      <c r="C65" s="24">
        <f t="shared" si="1"/>
        <v>0</v>
      </c>
      <c r="D65" s="24">
        <v>0</v>
      </c>
      <c r="E65" s="28">
        <v>0</v>
      </c>
      <c r="F65" s="24">
        <v>0</v>
      </c>
    </row>
    <row r="66" spans="1:6" ht="15" x14ac:dyDescent="0.2">
      <c r="A66" s="22" t="s">
        <v>279</v>
      </c>
      <c r="B66" s="23">
        <f t="shared" si="0"/>
        <v>0.31578947368421051</v>
      </c>
      <c r="C66" s="24">
        <f t="shared" si="1"/>
        <v>6</v>
      </c>
      <c r="D66" s="24">
        <v>1</v>
      </c>
      <c r="E66" s="28">
        <v>4</v>
      </c>
      <c r="F66" s="24">
        <v>1</v>
      </c>
    </row>
    <row r="67" spans="1:6" ht="15" x14ac:dyDescent="0.2">
      <c r="A67" s="22" t="s">
        <v>280</v>
      </c>
      <c r="B67" s="23">
        <f t="shared" si="0"/>
        <v>0.15789473684210525</v>
      </c>
      <c r="C67" s="24">
        <f t="shared" si="1"/>
        <v>3</v>
      </c>
      <c r="D67" s="24">
        <v>0</v>
      </c>
      <c r="E67" s="28">
        <v>0</v>
      </c>
      <c r="F67" s="24">
        <v>3</v>
      </c>
    </row>
    <row r="68" spans="1:6" ht="15" x14ac:dyDescent="0.2">
      <c r="A68" s="22" t="s">
        <v>281</v>
      </c>
      <c r="B68" s="23">
        <f t="shared" si="0"/>
        <v>0.31578947368421051</v>
      </c>
      <c r="C68" s="24">
        <f t="shared" si="1"/>
        <v>6</v>
      </c>
      <c r="D68" s="24">
        <v>2</v>
      </c>
      <c r="E68" s="28">
        <v>3</v>
      </c>
      <c r="F68" s="24">
        <v>1</v>
      </c>
    </row>
    <row r="69" spans="1:6" ht="15" x14ac:dyDescent="0.2">
      <c r="A69" s="22" t="s">
        <v>282</v>
      </c>
      <c r="B69" s="23">
        <f t="shared" si="0"/>
        <v>0.47368421052631576</v>
      </c>
      <c r="C69" s="24">
        <f t="shared" si="1"/>
        <v>9</v>
      </c>
      <c r="D69" s="24">
        <v>2</v>
      </c>
      <c r="E69" s="28">
        <v>4</v>
      </c>
      <c r="F69" s="24">
        <v>3</v>
      </c>
    </row>
    <row r="70" spans="1:6" ht="15" x14ac:dyDescent="0.2">
      <c r="A70" s="22" t="s">
        <v>283</v>
      </c>
      <c r="B70" s="23">
        <f t="shared" si="0"/>
        <v>0.42105263157894735</v>
      </c>
      <c r="C70" s="24">
        <f t="shared" si="1"/>
        <v>8</v>
      </c>
      <c r="D70" s="24">
        <v>1</v>
      </c>
      <c r="E70" s="28">
        <v>4</v>
      </c>
      <c r="F70" s="24">
        <v>3</v>
      </c>
    </row>
    <row r="71" spans="1:6" ht="15" x14ac:dyDescent="0.2">
      <c r="A71" s="22" t="s">
        <v>284</v>
      </c>
      <c r="B71" s="23">
        <f t="shared" si="0"/>
        <v>0.63157894736842102</v>
      </c>
      <c r="C71" s="24">
        <f t="shared" si="1"/>
        <v>12</v>
      </c>
      <c r="D71" s="24">
        <v>3</v>
      </c>
      <c r="E71" s="28">
        <v>7</v>
      </c>
      <c r="F71" s="24">
        <v>2</v>
      </c>
    </row>
    <row r="72" spans="1:6" ht="15.75" thickBot="1" x14ac:dyDescent="0.25">
      <c r="A72" s="25" t="s">
        <v>285</v>
      </c>
      <c r="B72" s="23">
        <f t="shared" si="0"/>
        <v>5.2631578947368418E-2</v>
      </c>
      <c r="C72" s="24">
        <f t="shared" si="1"/>
        <v>1</v>
      </c>
      <c r="D72" s="27">
        <v>0</v>
      </c>
      <c r="E72" s="29">
        <v>0</v>
      </c>
      <c r="F72" s="27">
        <v>1</v>
      </c>
    </row>
  </sheetData>
  <mergeCells count="2">
    <mergeCell ref="A1:J1"/>
    <mergeCell ref="B52:C52"/>
  </mergeCells>
  <pageMargins left="0.75" right="0.75" top="1" bottom="1" header="0.5" footer="0.5"/>
  <pageSetup paperSize="9" orientation="portrait" horizontalDpi="300" verticalDpi="30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workbookViewId="0">
      <selection activeCell="A4" sqref="A4"/>
    </sheetView>
  </sheetViews>
  <sheetFormatPr defaultColWidth="9.140625" defaultRowHeight="12.75" x14ac:dyDescent="0.2"/>
  <cols>
    <col min="1" max="1" width="235.28515625" style="19" customWidth="1"/>
    <col min="2" max="2" width="42.28515625" style="19" customWidth="1"/>
    <col min="3" max="3" width="3.42578125" style="19" customWidth="1"/>
    <col min="4" max="16384" width="9.140625" style="19"/>
  </cols>
  <sheetData>
    <row r="1" spans="1:10" ht="54" customHeight="1" x14ac:dyDescent="0.2">
      <c r="A1" s="70" t="s">
        <v>451</v>
      </c>
      <c r="B1" s="71"/>
      <c r="C1" s="71"/>
      <c r="D1" s="71"/>
      <c r="E1" s="71"/>
      <c r="F1" s="71"/>
      <c r="G1" s="71"/>
      <c r="H1" s="71"/>
      <c r="I1" s="71"/>
      <c r="J1" s="71"/>
    </row>
    <row r="3" spans="1:10" ht="15" customHeight="1" x14ac:dyDescent="0.2">
      <c r="A3" s="20" t="s">
        <v>321</v>
      </c>
      <c r="B3" s="20" t="s">
        <v>347</v>
      </c>
    </row>
    <row r="4" spans="1:10" ht="15" customHeight="1" x14ac:dyDescent="0.2">
      <c r="A4" s="20" t="s">
        <v>323</v>
      </c>
      <c r="B4" s="20" t="s">
        <v>335</v>
      </c>
    </row>
    <row r="6" spans="1:10" ht="15" customHeight="1" x14ac:dyDescent="0.2">
      <c r="A6" s="30" t="s">
        <v>325</v>
      </c>
    </row>
    <row r="7" spans="1:10" ht="15" customHeight="1" x14ac:dyDescent="0.2">
      <c r="A7" s="20" t="s">
        <v>326</v>
      </c>
      <c r="B7" s="20" t="s">
        <v>63</v>
      </c>
    </row>
    <row r="8" spans="1:10" ht="15" customHeight="1" x14ac:dyDescent="0.2">
      <c r="A8" s="20" t="s">
        <v>328</v>
      </c>
    </row>
    <row r="10" spans="1:10" ht="30" customHeight="1" x14ac:dyDescent="0.2">
      <c r="A10" s="21" t="s">
        <v>325</v>
      </c>
      <c r="B10" s="72" t="s">
        <v>348</v>
      </c>
      <c r="C10" s="73"/>
    </row>
    <row r="11" spans="1:10" ht="15" customHeight="1" x14ac:dyDescent="0.2">
      <c r="A11" s="22" t="s">
        <v>90</v>
      </c>
      <c r="B11" s="23">
        <v>0.2</v>
      </c>
      <c r="C11" s="24">
        <v>1</v>
      </c>
    </row>
    <row r="12" spans="1:10" ht="15" x14ac:dyDescent="0.2">
      <c r="A12" s="22" t="s">
        <v>52</v>
      </c>
      <c r="B12" s="23">
        <v>0.2</v>
      </c>
      <c r="C12" s="24">
        <v>1</v>
      </c>
    </row>
    <row r="13" spans="1:10" ht="15" x14ac:dyDescent="0.2">
      <c r="A13" s="22" t="s">
        <v>78</v>
      </c>
      <c r="B13" s="23">
        <v>0.2</v>
      </c>
      <c r="C13" s="24">
        <v>1</v>
      </c>
    </row>
    <row r="14" spans="1:10" ht="15" x14ac:dyDescent="0.2">
      <c r="A14" s="22" t="s">
        <v>70</v>
      </c>
      <c r="B14" s="23">
        <v>0.2</v>
      </c>
      <c r="C14" s="24">
        <v>1</v>
      </c>
    </row>
    <row r="15" spans="1:10" ht="15.75" thickBot="1" x14ac:dyDescent="0.25">
      <c r="A15" s="25" t="s">
        <v>97</v>
      </c>
      <c r="B15" s="26">
        <v>0.2</v>
      </c>
      <c r="C15" s="27">
        <v>1</v>
      </c>
    </row>
    <row r="16" spans="1:10" ht="15" x14ac:dyDescent="0.2">
      <c r="A16" s="22" t="s">
        <v>136</v>
      </c>
    </row>
    <row r="17" spans="1:1" ht="15" x14ac:dyDescent="0.2">
      <c r="A17" s="22" t="s">
        <v>145</v>
      </c>
    </row>
    <row r="18" spans="1:1" ht="30" x14ac:dyDescent="0.2">
      <c r="A18" s="22" t="s">
        <v>373</v>
      </c>
    </row>
    <row r="19" spans="1:1" ht="15" x14ac:dyDescent="0.2">
      <c r="A19" s="22" t="s">
        <v>305</v>
      </c>
    </row>
    <row r="20" spans="1:1" ht="15" x14ac:dyDescent="0.2">
      <c r="A20" s="22" t="s">
        <v>298</v>
      </c>
    </row>
    <row r="21" spans="1:1" ht="15" x14ac:dyDescent="0.2">
      <c r="A21" s="22" t="s">
        <v>109</v>
      </c>
    </row>
    <row r="22" spans="1:1" ht="15" x14ac:dyDescent="0.2">
      <c r="A22" s="22" t="s">
        <v>127</v>
      </c>
    </row>
    <row r="23" spans="1:1" ht="15.75" thickBot="1" x14ac:dyDescent="0.25">
      <c r="A23" s="25" t="s">
        <v>181</v>
      </c>
    </row>
    <row r="24" spans="1:1" ht="15" x14ac:dyDescent="0.2">
      <c r="A24" s="22" t="s">
        <v>173</v>
      </c>
    </row>
    <row r="25" spans="1:1" ht="15" x14ac:dyDescent="0.2">
      <c r="A25" s="22" t="s">
        <v>189</v>
      </c>
    </row>
    <row r="26" spans="1:1" ht="15" x14ac:dyDescent="0.2">
      <c r="A26" s="22" t="s">
        <v>162</v>
      </c>
    </row>
    <row r="27" spans="1:1" ht="15" x14ac:dyDescent="0.2">
      <c r="A27" s="22" t="s">
        <v>374</v>
      </c>
    </row>
    <row r="28" spans="1:1" ht="15" x14ac:dyDescent="0.2">
      <c r="A28" s="22" t="s">
        <v>205</v>
      </c>
    </row>
    <row r="29" spans="1:1" ht="15.75" thickBot="1" x14ac:dyDescent="0.25">
      <c r="A29" s="25" t="s">
        <v>198</v>
      </c>
    </row>
    <row r="38" spans="5:5" x14ac:dyDescent="0.2">
      <c r="E38" s="19">
        <v>0</v>
      </c>
    </row>
    <row r="39" spans="5:5" x14ac:dyDescent="0.2">
      <c r="E39" s="19">
        <v>0</v>
      </c>
    </row>
    <row r="40" spans="5:5" x14ac:dyDescent="0.2">
      <c r="E40" s="19">
        <v>2</v>
      </c>
    </row>
    <row r="41" spans="5:5" x14ac:dyDescent="0.2">
      <c r="E41" s="19">
        <v>5</v>
      </c>
    </row>
    <row r="42" spans="5:5" x14ac:dyDescent="0.2">
      <c r="E42" s="19">
        <v>1</v>
      </c>
    </row>
    <row r="43" spans="5:5" x14ac:dyDescent="0.2">
      <c r="E43" s="19">
        <v>8</v>
      </c>
    </row>
  </sheetData>
  <mergeCells count="2">
    <mergeCell ref="A1:J1"/>
    <mergeCell ref="B10:C10"/>
  </mergeCells>
  <pageMargins left="0.75" right="0.75" top="1" bottom="1" header="0.5" footer="0.5"/>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selection sqref="A1:J1"/>
    </sheetView>
  </sheetViews>
  <sheetFormatPr defaultColWidth="9.140625" defaultRowHeight="12.75" x14ac:dyDescent="0.2"/>
  <cols>
    <col min="1" max="1" width="23.85546875" style="19" customWidth="1"/>
    <col min="2" max="2" width="42.28515625" style="19" customWidth="1"/>
    <col min="3" max="3" width="3.85546875" style="19" bestFit="1" customWidth="1"/>
    <col min="4" max="16384" width="9.140625" style="19"/>
  </cols>
  <sheetData>
    <row r="1" spans="1:10" ht="54" customHeight="1" x14ac:dyDescent="0.2">
      <c r="A1" s="70" t="s">
        <v>452</v>
      </c>
      <c r="B1" s="71"/>
      <c r="C1" s="71"/>
      <c r="D1" s="71"/>
      <c r="E1" s="71"/>
      <c r="F1" s="71"/>
      <c r="G1" s="71"/>
      <c r="H1" s="71"/>
      <c r="I1" s="71"/>
      <c r="J1" s="71"/>
    </row>
    <row r="3" spans="1:10" ht="15" customHeight="1" x14ac:dyDescent="0.2">
      <c r="A3" s="20" t="s">
        <v>321</v>
      </c>
      <c r="B3" s="20" t="s">
        <v>347</v>
      </c>
    </row>
    <row r="4" spans="1:10" ht="15" customHeight="1" x14ac:dyDescent="0.2">
      <c r="A4" s="20" t="s">
        <v>323</v>
      </c>
      <c r="B4" s="20" t="s">
        <v>341</v>
      </c>
    </row>
    <row r="6" spans="1:10" ht="15" customHeight="1" x14ac:dyDescent="0.2">
      <c r="A6" s="30" t="s">
        <v>325</v>
      </c>
    </row>
    <row r="7" spans="1:10" ht="15" customHeight="1" x14ac:dyDescent="0.2">
      <c r="A7" s="20" t="s">
        <v>326</v>
      </c>
      <c r="B7" s="20">
        <v>19</v>
      </c>
    </row>
    <row r="8" spans="1:10" ht="15" customHeight="1" x14ac:dyDescent="0.2">
      <c r="A8" s="20" t="s">
        <v>328</v>
      </c>
    </row>
    <row r="37" spans="1:6" ht="30" customHeight="1" x14ac:dyDescent="0.2">
      <c r="A37" s="21" t="s">
        <v>325</v>
      </c>
      <c r="B37" s="72" t="s">
        <v>348</v>
      </c>
      <c r="C37" s="73"/>
      <c r="D37" s="24" t="s">
        <v>441</v>
      </c>
      <c r="E37" s="24" t="s">
        <v>442</v>
      </c>
      <c r="F37" s="24" t="s">
        <v>443</v>
      </c>
    </row>
    <row r="38" spans="1:6" ht="15" customHeight="1" x14ac:dyDescent="0.2">
      <c r="A38" s="22" t="s">
        <v>1</v>
      </c>
      <c r="B38" s="23">
        <f>C38/$B$7</f>
        <v>0.94736842105263153</v>
      </c>
      <c r="C38" s="24">
        <f>SUM(D38:F38)</f>
        <v>18</v>
      </c>
      <c r="D38" s="24">
        <v>5</v>
      </c>
      <c r="E38" s="28">
        <v>7</v>
      </c>
      <c r="F38" s="24">
        <v>6</v>
      </c>
    </row>
    <row r="39" spans="1:6" ht="15.75" thickBot="1" x14ac:dyDescent="0.25">
      <c r="A39" s="25" t="s">
        <v>2</v>
      </c>
      <c r="B39" s="23">
        <f>C39/$B$7</f>
        <v>5.2631578947368418E-2</v>
      </c>
      <c r="C39" s="24">
        <f>SUM(D39:F39)</f>
        <v>1</v>
      </c>
      <c r="D39" s="27">
        <v>0</v>
      </c>
      <c r="E39" s="29">
        <v>1</v>
      </c>
      <c r="F39" s="27">
        <v>0</v>
      </c>
    </row>
  </sheetData>
  <mergeCells count="2">
    <mergeCell ref="A1:J1"/>
    <mergeCell ref="B37:C37"/>
  </mergeCells>
  <pageMargins left="0.75" right="0.75" top="1" bottom="1" header="0.5" footer="0.5"/>
  <pageSetup paperSize="9" orientation="portrait" horizontalDpi="300" verticalDpi="30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workbookViewId="0">
      <selection sqref="A1:J1"/>
    </sheetView>
  </sheetViews>
  <sheetFormatPr defaultColWidth="9.140625" defaultRowHeight="12.75" x14ac:dyDescent="0.2"/>
  <cols>
    <col min="1" max="1" width="23.85546875" style="19" customWidth="1"/>
    <col min="2" max="2" width="42.28515625" style="19" customWidth="1"/>
    <col min="3" max="3" width="3.85546875" style="19" bestFit="1" customWidth="1"/>
    <col min="4" max="16384" width="9.140625" style="19"/>
  </cols>
  <sheetData>
    <row r="1" spans="1:10" ht="54" customHeight="1" x14ac:dyDescent="0.2">
      <c r="A1" s="70" t="s">
        <v>453</v>
      </c>
      <c r="B1" s="71"/>
      <c r="C1" s="71"/>
      <c r="D1" s="71"/>
      <c r="E1" s="71"/>
      <c r="F1" s="71"/>
      <c r="G1" s="71"/>
      <c r="H1" s="71"/>
      <c r="I1" s="71"/>
      <c r="J1" s="71"/>
    </row>
    <row r="3" spans="1:10" ht="15" customHeight="1" x14ac:dyDescent="0.2">
      <c r="A3" s="20" t="s">
        <v>321</v>
      </c>
      <c r="B3" s="20" t="s">
        <v>347</v>
      </c>
    </row>
    <row r="4" spans="1:10" ht="15" customHeight="1" x14ac:dyDescent="0.2">
      <c r="A4" s="20" t="s">
        <v>323</v>
      </c>
      <c r="B4" s="20" t="s">
        <v>341</v>
      </c>
    </row>
    <row r="6" spans="1:10" ht="15" customHeight="1" x14ac:dyDescent="0.2">
      <c r="A6" s="30" t="s">
        <v>325</v>
      </c>
    </row>
    <row r="7" spans="1:10" ht="15" customHeight="1" x14ac:dyDescent="0.2">
      <c r="A7" s="20" t="s">
        <v>326</v>
      </c>
      <c r="B7" s="20">
        <v>18</v>
      </c>
    </row>
    <row r="8" spans="1:10" ht="15" customHeight="1" x14ac:dyDescent="0.2">
      <c r="A8" s="20" t="s">
        <v>328</v>
      </c>
    </row>
    <row r="37" spans="1:6" ht="30" customHeight="1" x14ac:dyDescent="0.2">
      <c r="A37" s="21" t="s">
        <v>325</v>
      </c>
      <c r="B37" s="72" t="s">
        <v>348</v>
      </c>
      <c r="C37" s="73"/>
      <c r="D37" s="24" t="s">
        <v>441</v>
      </c>
      <c r="E37" s="24" t="s">
        <v>442</v>
      </c>
      <c r="F37" s="24" t="s">
        <v>443</v>
      </c>
    </row>
    <row r="38" spans="1:6" ht="15" customHeight="1" x14ac:dyDescent="0.2">
      <c r="A38" s="22" t="s">
        <v>53</v>
      </c>
      <c r="B38" s="23">
        <f>C38/$B$7</f>
        <v>0.72222222222222221</v>
      </c>
      <c r="C38" s="24">
        <f>SUM(D38:F38)</f>
        <v>13</v>
      </c>
      <c r="D38" s="24">
        <v>2</v>
      </c>
      <c r="E38" s="28">
        <v>5</v>
      </c>
      <c r="F38" s="24">
        <v>6</v>
      </c>
    </row>
    <row r="39" spans="1:6" ht="15" x14ac:dyDescent="0.2">
      <c r="A39" s="22" t="s">
        <v>79</v>
      </c>
      <c r="B39" s="23">
        <f t="shared" ref="B39:B41" si="0">C39/$B$7</f>
        <v>0.27777777777777779</v>
      </c>
      <c r="C39" s="24">
        <f t="shared" ref="C39:C41" si="1">SUM(D39:F39)</f>
        <v>5</v>
      </c>
      <c r="D39" s="24">
        <v>3</v>
      </c>
      <c r="E39" s="28">
        <v>2</v>
      </c>
      <c r="F39" s="24">
        <v>0</v>
      </c>
    </row>
    <row r="40" spans="1:6" ht="15" x14ac:dyDescent="0.2">
      <c r="A40" s="22" t="s">
        <v>375</v>
      </c>
      <c r="B40" s="23">
        <f t="shared" si="0"/>
        <v>0</v>
      </c>
      <c r="C40" s="24">
        <f t="shared" si="1"/>
        <v>0</v>
      </c>
      <c r="D40" s="24">
        <v>0</v>
      </c>
      <c r="E40" s="28">
        <v>0</v>
      </c>
      <c r="F40" s="24">
        <v>0</v>
      </c>
    </row>
    <row r="41" spans="1:6" ht="15.75" thickBot="1" x14ac:dyDescent="0.25">
      <c r="A41" s="25" t="s">
        <v>376</v>
      </c>
      <c r="B41" s="23">
        <f t="shared" si="0"/>
        <v>0</v>
      </c>
      <c r="C41" s="24">
        <f t="shared" si="1"/>
        <v>0</v>
      </c>
      <c r="D41" s="27">
        <v>0</v>
      </c>
      <c r="E41" s="29">
        <v>0</v>
      </c>
      <c r="F41" s="27">
        <v>0</v>
      </c>
    </row>
  </sheetData>
  <mergeCells count="2">
    <mergeCell ref="A1:J1"/>
    <mergeCell ref="B37:C37"/>
  </mergeCells>
  <pageMargins left="0.75" right="0.75" top="1" bottom="1" header="0.5" footer="0.5"/>
  <pageSetup paperSize="9" orientation="portrait" horizontalDpi="300" verticalDpi="30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selection activeCell="A2" sqref="A2"/>
    </sheetView>
  </sheetViews>
  <sheetFormatPr defaultColWidth="9.140625" defaultRowHeight="12.75" x14ac:dyDescent="0.2"/>
  <cols>
    <col min="1" max="1" width="23.85546875" style="19" customWidth="1"/>
    <col min="2" max="2" width="42.28515625" style="19" customWidth="1"/>
    <col min="3" max="3" width="3.85546875" style="19" bestFit="1" customWidth="1"/>
    <col min="4" max="16384" width="9.140625" style="19"/>
  </cols>
  <sheetData>
    <row r="1" spans="1:10" ht="54" customHeight="1" x14ac:dyDescent="0.2">
      <c r="A1" s="70" t="s">
        <v>454</v>
      </c>
      <c r="B1" s="71"/>
      <c r="C1" s="71"/>
      <c r="D1" s="71"/>
      <c r="E1" s="71"/>
      <c r="F1" s="71"/>
      <c r="G1" s="71"/>
      <c r="H1" s="71"/>
      <c r="I1" s="71"/>
      <c r="J1" s="71"/>
    </row>
    <row r="3" spans="1:10" ht="15" customHeight="1" x14ac:dyDescent="0.2">
      <c r="A3" s="20" t="s">
        <v>321</v>
      </c>
      <c r="B3" s="20" t="s">
        <v>347</v>
      </c>
    </row>
    <row r="4" spans="1:10" ht="15" customHeight="1" x14ac:dyDescent="0.2">
      <c r="A4" s="20" t="s">
        <v>323</v>
      </c>
      <c r="B4" s="20" t="s">
        <v>341</v>
      </c>
    </row>
    <row r="6" spans="1:10" ht="15" customHeight="1" x14ac:dyDescent="0.2">
      <c r="A6" s="30" t="s">
        <v>325</v>
      </c>
    </row>
    <row r="7" spans="1:10" ht="15" customHeight="1" x14ac:dyDescent="0.2">
      <c r="A7" s="20" t="s">
        <v>326</v>
      </c>
      <c r="B7" s="20">
        <v>18</v>
      </c>
    </row>
    <row r="8" spans="1:10" ht="15" customHeight="1" x14ac:dyDescent="0.2">
      <c r="A8" s="20" t="s">
        <v>328</v>
      </c>
    </row>
    <row r="37" spans="1:6" ht="30" customHeight="1" x14ac:dyDescent="0.2">
      <c r="A37" s="21" t="s">
        <v>325</v>
      </c>
      <c r="B37" s="72" t="s">
        <v>348</v>
      </c>
      <c r="C37" s="73"/>
      <c r="D37" s="24" t="s">
        <v>441</v>
      </c>
      <c r="E37" s="24" t="s">
        <v>442</v>
      </c>
      <c r="F37" s="24" t="s">
        <v>443</v>
      </c>
    </row>
    <row r="38" spans="1:6" ht="15" customHeight="1" x14ac:dyDescent="0.2">
      <c r="A38" s="22" t="s">
        <v>1</v>
      </c>
      <c r="B38" s="23">
        <f>C38/$B$7</f>
        <v>0.72222222222222221</v>
      </c>
      <c r="C38" s="24">
        <f>SUM(D38:F38)</f>
        <v>13</v>
      </c>
      <c r="D38" s="24">
        <v>4</v>
      </c>
      <c r="E38" s="28">
        <v>5</v>
      </c>
      <c r="F38" s="24">
        <v>4</v>
      </c>
    </row>
    <row r="39" spans="1:6" ht="15.75" thickBot="1" x14ac:dyDescent="0.25">
      <c r="A39" s="25" t="s">
        <v>2</v>
      </c>
      <c r="B39" s="23">
        <f>C39/$B$7</f>
        <v>0.27777777777777779</v>
      </c>
      <c r="C39" s="24">
        <f>SUM(D39:F39)</f>
        <v>5</v>
      </c>
      <c r="D39" s="27">
        <v>1</v>
      </c>
      <c r="E39" s="29">
        <v>2</v>
      </c>
      <c r="F39" s="27">
        <v>2</v>
      </c>
    </row>
  </sheetData>
  <mergeCells count="2">
    <mergeCell ref="A1:J1"/>
    <mergeCell ref="B37:C37"/>
  </mergeCells>
  <pageMargins left="0.75" right="0.75" top="1" bottom="1" header="0.5" footer="0.5"/>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workbookViewId="0">
      <selection activeCell="H31" sqref="H31"/>
    </sheetView>
  </sheetViews>
  <sheetFormatPr defaultRowHeight="15" x14ac:dyDescent="0.25"/>
  <cols>
    <col min="1" max="1" width="25.42578125" bestFit="1" customWidth="1"/>
    <col min="2" max="2" width="11.140625" bestFit="1" customWidth="1"/>
    <col min="3" max="3" width="10.5703125" bestFit="1" customWidth="1"/>
    <col min="4" max="4" width="14.42578125" bestFit="1" customWidth="1"/>
    <col min="5" max="5" width="14.85546875" bestFit="1" customWidth="1"/>
    <col min="6" max="7" width="19.42578125" bestFit="1" customWidth="1"/>
    <col min="8" max="8" width="19" bestFit="1" customWidth="1"/>
    <col min="9" max="9" width="9.42578125" bestFit="1" customWidth="1"/>
  </cols>
  <sheetData>
    <row r="1" spans="1:9" ht="15.75" x14ac:dyDescent="0.25">
      <c r="A1" s="61" t="s">
        <v>216</v>
      </c>
      <c r="B1" s="61" t="s">
        <v>215</v>
      </c>
      <c r="C1" s="61"/>
      <c r="D1" s="61"/>
      <c r="E1" s="61"/>
      <c r="F1" s="61"/>
      <c r="G1" s="61"/>
      <c r="H1" s="61"/>
      <c r="I1" s="61"/>
    </row>
    <row r="2" spans="1:9" ht="31.5" x14ac:dyDescent="0.25">
      <c r="A2" s="61"/>
      <c r="B2" s="1" t="s">
        <v>217</v>
      </c>
      <c r="C2" s="1" t="s">
        <v>218</v>
      </c>
      <c r="D2" s="1" t="s">
        <v>219</v>
      </c>
      <c r="E2" s="1" t="s">
        <v>220</v>
      </c>
      <c r="F2" s="1" t="s">
        <v>221</v>
      </c>
      <c r="G2" s="1" t="s">
        <v>222</v>
      </c>
      <c r="H2" s="1" t="s">
        <v>223</v>
      </c>
      <c r="I2" s="1" t="s">
        <v>224</v>
      </c>
    </row>
    <row r="3" spans="1:9" x14ac:dyDescent="0.25">
      <c r="A3" s="2" t="s">
        <v>0</v>
      </c>
      <c r="B3" s="2" t="s">
        <v>1</v>
      </c>
      <c r="C3" s="2" t="s">
        <v>2</v>
      </c>
      <c r="D3" s="2" t="s">
        <v>2</v>
      </c>
      <c r="E3" s="2" t="s">
        <v>2</v>
      </c>
      <c r="F3" s="2" t="s">
        <v>2</v>
      </c>
      <c r="G3" s="2" t="s">
        <v>2</v>
      </c>
      <c r="H3" s="2" t="s">
        <v>2</v>
      </c>
      <c r="I3" s="2" t="s">
        <v>1</v>
      </c>
    </row>
    <row r="4" spans="1:9" x14ac:dyDescent="0.25">
      <c r="A4" s="2" t="s">
        <v>5</v>
      </c>
      <c r="B4" s="2" t="s">
        <v>1</v>
      </c>
      <c r="C4" s="2" t="s">
        <v>2</v>
      </c>
      <c r="D4" s="2" t="s">
        <v>1</v>
      </c>
      <c r="E4" s="2" t="s">
        <v>2</v>
      </c>
      <c r="F4" s="2" t="s">
        <v>1</v>
      </c>
      <c r="G4" s="2" t="s">
        <v>2</v>
      </c>
      <c r="H4" s="2" t="s">
        <v>2</v>
      </c>
      <c r="I4" s="2" t="s">
        <v>1</v>
      </c>
    </row>
    <row r="5" spans="1:9" x14ac:dyDescent="0.25">
      <c r="A5" s="2" t="s">
        <v>69</v>
      </c>
      <c r="B5" s="2" t="s">
        <v>1</v>
      </c>
      <c r="C5" s="2" t="s">
        <v>2</v>
      </c>
      <c r="D5" s="2" t="s">
        <v>2</v>
      </c>
      <c r="E5" s="2" t="s">
        <v>2</v>
      </c>
      <c r="F5" s="2" t="s">
        <v>2</v>
      </c>
      <c r="G5" s="2" t="s">
        <v>2</v>
      </c>
      <c r="H5" s="2" t="s">
        <v>2</v>
      </c>
      <c r="I5" s="2" t="s">
        <v>2</v>
      </c>
    </row>
    <row r="6" spans="1:9" x14ac:dyDescent="0.25">
      <c r="A6" s="2" t="s">
        <v>8</v>
      </c>
      <c r="B6" s="2" t="s">
        <v>1</v>
      </c>
      <c r="C6" s="2" t="s">
        <v>2</v>
      </c>
      <c r="D6" s="2" t="s">
        <v>2</v>
      </c>
      <c r="E6" s="2" t="s">
        <v>2</v>
      </c>
      <c r="F6" s="2" t="s">
        <v>2</v>
      </c>
      <c r="G6" s="2" t="s">
        <v>2</v>
      </c>
      <c r="H6" s="2" t="s">
        <v>2</v>
      </c>
      <c r="I6" s="2" t="s">
        <v>2</v>
      </c>
    </row>
    <row r="7" spans="1:9" x14ac:dyDescent="0.25">
      <c r="A7" s="2" t="s">
        <v>10</v>
      </c>
      <c r="B7" s="2" t="s">
        <v>2</v>
      </c>
      <c r="C7" s="2" t="s">
        <v>1</v>
      </c>
      <c r="D7" s="2" t="s">
        <v>1</v>
      </c>
      <c r="E7" s="2" t="s">
        <v>1</v>
      </c>
      <c r="F7" s="2" t="s">
        <v>2</v>
      </c>
      <c r="G7" s="2" t="s">
        <v>2</v>
      </c>
      <c r="H7" s="2" t="s">
        <v>2</v>
      </c>
      <c r="I7" s="2" t="s">
        <v>2</v>
      </c>
    </row>
    <row r="8" spans="1:9" x14ac:dyDescent="0.25">
      <c r="A8" s="2" t="s">
        <v>11</v>
      </c>
      <c r="B8" s="2" t="s">
        <v>1</v>
      </c>
      <c r="C8" s="2" t="s">
        <v>1</v>
      </c>
      <c r="D8" s="2" t="s">
        <v>2</v>
      </c>
      <c r="E8" s="2" t="s">
        <v>2</v>
      </c>
      <c r="F8" s="2" t="s">
        <v>2</v>
      </c>
      <c r="G8" s="2" t="s">
        <v>1</v>
      </c>
      <c r="H8" s="2" t="s">
        <v>2</v>
      </c>
      <c r="I8" s="2" t="s">
        <v>2</v>
      </c>
    </row>
    <row r="9" spans="1:9" x14ac:dyDescent="0.25">
      <c r="A9" s="2" t="s">
        <v>12</v>
      </c>
      <c r="B9" s="2" t="s">
        <v>1</v>
      </c>
      <c r="C9" s="2" t="s">
        <v>2</v>
      </c>
      <c r="D9" s="2" t="s">
        <v>2</v>
      </c>
      <c r="E9" s="2" t="s">
        <v>2</v>
      </c>
      <c r="F9" s="2" t="s">
        <v>1</v>
      </c>
      <c r="G9" s="2" t="s">
        <v>1</v>
      </c>
      <c r="H9" s="2" t="s">
        <v>2</v>
      </c>
      <c r="I9" s="2" t="s">
        <v>2</v>
      </c>
    </row>
    <row r="10" spans="1:9" x14ac:dyDescent="0.25">
      <c r="A10" s="2" t="s">
        <v>13</v>
      </c>
      <c r="B10" s="2" t="s">
        <v>1</v>
      </c>
      <c r="C10" s="2" t="s">
        <v>2</v>
      </c>
      <c r="D10" s="2" t="s">
        <v>1</v>
      </c>
      <c r="E10" s="2" t="s">
        <v>2</v>
      </c>
      <c r="F10" s="2" t="s">
        <v>1</v>
      </c>
      <c r="G10" s="2" t="s">
        <v>2</v>
      </c>
      <c r="H10" s="2" t="s">
        <v>2</v>
      </c>
      <c r="I10" s="2" t="s">
        <v>2</v>
      </c>
    </row>
    <row r="11" spans="1:9" x14ac:dyDescent="0.25">
      <c r="A11" s="2" t="s">
        <v>14</v>
      </c>
      <c r="B11" s="2" t="s">
        <v>1</v>
      </c>
      <c r="C11" s="2" t="s">
        <v>2</v>
      </c>
      <c r="D11" s="2" t="s">
        <v>1</v>
      </c>
      <c r="E11" s="2" t="s">
        <v>2</v>
      </c>
      <c r="F11" s="2" t="s">
        <v>1</v>
      </c>
      <c r="G11" s="2" t="s">
        <v>2</v>
      </c>
      <c r="H11" s="2" t="s">
        <v>2</v>
      </c>
      <c r="I11" s="2" t="s">
        <v>2</v>
      </c>
    </row>
    <row r="12" spans="1:9" x14ac:dyDescent="0.25">
      <c r="A12" s="2" t="s">
        <v>15</v>
      </c>
      <c r="B12" s="2" t="s">
        <v>1</v>
      </c>
      <c r="C12" s="2" t="s">
        <v>2</v>
      </c>
      <c r="D12" s="2" t="s">
        <v>2</v>
      </c>
      <c r="E12" s="2" t="s">
        <v>2</v>
      </c>
      <c r="F12" s="2" t="s">
        <v>1</v>
      </c>
      <c r="G12" s="2" t="s">
        <v>2</v>
      </c>
      <c r="H12" s="2" t="s">
        <v>2</v>
      </c>
      <c r="I12" s="2" t="s">
        <v>2</v>
      </c>
    </row>
    <row r="13" spans="1:9" x14ac:dyDescent="0.25">
      <c r="A13" s="2" t="s">
        <v>16</v>
      </c>
      <c r="B13" s="2" t="s">
        <v>1</v>
      </c>
      <c r="C13" s="2" t="s">
        <v>1</v>
      </c>
      <c r="D13" s="2" t="s">
        <v>1</v>
      </c>
      <c r="E13" s="2" t="s">
        <v>2</v>
      </c>
      <c r="F13" s="2" t="s">
        <v>2</v>
      </c>
      <c r="G13" s="2" t="s">
        <v>2</v>
      </c>
      <c r="H13" s="2" t="s">
        <v>2</v>
      </c>
      <c r="I13" s="2" t="s">
        <v>1</v>
      </c>
    </row>
    <row r="14" spans="1:9" x14ac:dyDescent="0.25">
      <c r="A14" s="2" t="s">
        <v>17</v>
      </c>
      <c r="B14" s="2" t="s">
        <v>1</v>
      </c>
      <c r="C14" s="2" t="s">
        <v>1</v>
      </c>
      <c r="D14" s="2" t="s">
        <v>2</v>
      </c>
      <c r="E14" s="2" t="s">
        <v>2</v>
      </c>
      <c r="F14" s="2" t="s">
        <v>2</v>
      </c>
      <c r="G14" s="2" t="s">
        <v>2</v>
      </c>
      <c r="H14" s="2" t="s">
        <v>2</v>
      </c>
      <c r="I14" s="2" t="s">
        <v>2</v>
      </c>
    </row>
    <row r="15" spans="1:9" x14ac:dyDescent="0.25">
      <c r="A15" s="2" t="s">
        <v>18</v>
      </c>
      <c r="B15" s="2" t="s">
        <v>1</v>
      </c>
      <c r="C15" s="2" t="s">
        <v>1</v>
      </c>
      <c r="D15" s="2" t="s">
        <v>2</v>
      </c>
      <c r="E15" s="2" t="s">
        <v>2</v>
      </c>
      <c r="F15" s="2" t="s">
        <v>2</v>
      </c>
      <c r="G15" s="2" t="s">
        <v>2</v>
      </c>
      <c r="H15" s="2" t="s">
        <v>2</v>
      </c>
      <c r="I15" s="2" t="s">
        <v>1</v>
      </c>
    </row>
    <row r="16" spans="1:9" x14ac:dyDescent="0.25">
      <c r="A16" s="2" t="s">
        <v>19</v>
      </c>
      <c r="B16" s="2" t="s">
        <v>1</v>
      </c>
      <c r="C16" s="2" t="s">
        <v>1</v>
      </c>
      <c r="D16" s="2" t="s">
        <v>2</v>
      </c>
      <c r="E16" s="2" t="s">
        <v>1</v>
      </c>
      <c r="F16" s="2" t="s">
        <v>1</v>
      </c>
      <c r="G16" s="2" t="s">
        <v>1</v>
      </c>
      <c r="H16" s="2" t="s">
        <v>2</v>
      </c>
      <c r="I16" s="2" t="s">
        <v>2</v>
      </c>
    </row>
    <row r="17" spans="1:9" x14ac:dyDescent="0.25">
      <c r="A17" s="2" t="s">
        <v>20</v>
      </c>
      <c r="B17" s="2" t="s">
        <v>1</v>
      </c>
      <c r="C17" s="2" t="s">
        <v>1</v>
      </c>
      <c r="D17" s="2" t="s">
        <v>2</v>
      </c>
      <c r="E17" s="2" t="s">
        <v>1</v>
      </c>
      <c r="F17" s="2" t="s">
        <v>1</v>
      </c>
      <c r="G17" s="2" t="s">
        <v>1</v>
      </c>
      <c r="H17" s="2" t="s">
        <v>2</v>
      </c>
      <c r="I17" s="2" t="s">
        <v>1</v>
      </c>
    </row>
    <row r="18" spans="1:9" x14ac:dyDescent="0.25">
      <c r="A18" s="2" t="s">
        <v>21</v>
      </c>
      <c r="B18" s="2" t="s">
        <v>2</v>
      </c>
      <c r="C18" s="2" t="s">
        <v>2</v>
      </c>
      <c r="D18" s="2" t="s">
        <v>2</v>
      </c>
      <c r="E18" s="2" t="s">
        <v>2</v>
      </c>
      <c r="F18" s="2" t="s">
        <v>2</v>
      </c>
      <c r="G18" s="2" t="s">
        <v>2</v>
      </c>
      <c r="H18" s="2" t="s">
        <v>1</v>
      </c>
      <c r="I18" s="2" t="s">
        <v>2</v>
      </c>
    </row>
    <row r="19" spans="1:9" x14ac:dyDescent="0.25">
      <c r="A19" s="2" t="s">
        <v>22</v>
      </c>
      <c r="B19" s="2" t="s">
        <v>1</v>
      </c>
      <c r="C19" s="2" t="s">
        <v>2</v>
      </c>
      <c r="D19" s="2" t="s">
        <v>1</v>
      </c>
      <c r="E19" s="2" t="s">
        <v>1</v>
      </c>
      <c r="F19" s="2" t="s">
        <v>1</v>
      </c>
      <c r="G19" s="2" t="s">
        <v>1</v>
      </c>
      <c r="H19" s="2" t="s">
        <v>2</v>
      </c>
      <c r="I19" s="2" t="s">
        <v>2</v>
      </c>
    </row>
    <row r="20" spans="1:9" x14ac:dyDescent="0.25">
      <c r="A20" s="2" t="s">
        <v>23</v>
      </c>
      <c r="B20" s="2" t="s">
        <v>1</v>
      </c>
      <c r="C20" s="2" t="s">
        <v>2</v>
      </c>
      <c r="D20" s="2" t="s">
        <v>2</v>
      </c>
      <c r="E20" s="2" t="s">
        <v>2</v>
      </c>
      <c r="F20" s="2" t="s">
        <v>2</v>
      </c>
      <c r="G20" s="2" t="s">
        <v>1</v>
      </c>
      <c r="H20" s="2" t="s">
        <v>2</v>
      </c>
      <c r="I20" s="2" t="s">
        <v>2</v>
      </c>
    </row>
    <row r="21" spans="1:9" x14ac:dyDescent="0.25">
      <c r="A21" s="2" t="s">
        <v>161</v>
      </c>
      <c r="B21" s="2"/>
      <c r="C21" s="2"/>
      <c r="D21" s="2"/>
      <c r="E21" s="2"/>
      <c r="F21" s="2"/>
      <c r="G21" s="2"/>
      <c r="H21" s="2"/>
      <c r="I21" s="2"/>
    </row>
    <row r="23" spans="1:9" x14ac:dyDescent="0.25">
      <c r="A23" s="2"/>
    </row>
    <row r="24" spans="1:9" ht="15.75" x14ac:dyDescent="0.25">
      <c r="A24" s="1" t="s">
        <v>217</v>
      </c>
      <c r="B24">
        <f>COUNTIF(B$3:B$21,$A$33)</f>
        <v>16</v>
      </c>
    </row>
    <row r="25" spans="1:9" ht="15.75" x14ac:dyDescent="0.25">
      <c r="A25" s="1" t="s">
        <v>218</v>
      </c>
      <c r="B25">
        <f>COUNTIF(C$3:C$21,$A$33)</f>
        <v>7</v>
      </c>
    </row>
    <row r="26" spans="1:9" ht="15.75" x14ac:dyDescent="0.25">
      <c r="A26" s="1" t="s">
        <v>219</v>
      </c>
      <c r="B26">
        <f>COUNTIF(D$3:D$21,$A$33)</f>
        <v>6</v>
      </c>
    </row>
    <row r="27" spans="1:9" ht="15.75" x14ac:dyDescent="0.25">
      <c r="A27" s="1" t="s">
        <v>220</v>
      </c>
      <c r="B27">
        <f>COUNTIF(E$3:E$21,$A$33)</f>
        <v>4</v>
      </c>
    </row>
    <row r="28" spans="1:9" ht="15.75" x14ac:dyDescent="0.25">
      <c r="A28" s="1" t="s">
        <v>221</v>
      </c>
      <c r="B28">
        <f>COUNTIF(F$3:F$21,$A$33)</f>
        <v>8</v>
      </c>
    </row>
    <row r="29" spans="1:9" ht="15.75" x14ac:dyDescent="0.25">
      <c r="A29" s="1" t="s">
        <v>222</v>
      </c>
      <c r="B29">
        <f>COUNTIF(G$3:G$21,$A$33)</f>
        <v>6</v>
      </c>
    </row>
    <row r="30" spans="1:9" ht="31.5" x14ac:dyDescent="0.25">
      <c r="A30" s="1" t="s">
        <v>223</v>
      </c>
      <c r="B30">
        <f>COUNTIF(H$3:H$21,$A$33)</f>
        <v>1</v>
      </c>
    </row>
    <row r="31" spans="1:9" ht="15.75" x14ac:dyDescent="0.25">
      <c r="A31" s="1" t="s">
        <v>224</v>
      </c>
      <c r="B31">
        <f>COUNTIF(I$3:I$21,$A$33)</f>
        <v>5</v>
      </c>
    </row>
    <row r="32" spans="1:9" x14ac:dyDescent="0.25">
      <c r="A32" s="2"/>
    </row>
    <row r="33" spans="1:1" x14ac:dyDescent="0.25">
      <c r="A33" s="2" t="s">
        <v>1</v>
      </c>
    </row>
    <row r="34" spans="1:1" x14ac:dyDescent="0.25">
      <c r="A34" s="2" t="s">
        <v>2</v>
      </c>
    </row>
  </sheetData>
  <mergeCells count="2">
    <mergeCell ref="B1:I1"/>
    <mergeCell ref="A1:A2"/>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opLeftCell="A10" workbookViewId="0">
      <selection activeCell="A42" sqref="A42"/>
    </sheetView>
  </sheetViews>
  <sheetFormatPr defaultColWidth="9.140625" defaultRowHeight="12.75" x14ac:dyDescent="0.2"/>
  <cols>
    <col min="1" max="16384" width="9.140625" style="19"/>
  </cols>
  <sheetData>
    <row r="1" spans="1:10" ht="54" customHeight="1" x14ac:dyDescent="0.2">
      <c r="A1" s="70" t="s">
        <v>377</v>
      </c>
      <c r="B1" s="71"/>
      <c r="C1" s="71"/>
      <c r="D1" s="71"/>
      <c r="E1" s="71"/>
      <c r="F1" s="71"/>
      <c r="G1" s="71"/>
      <c r="H1" s="71"/>
      <c r="I1" s="71"/>
      <c r="J1" s="71"/>
    </row>
    <row r="3" spans="1:10" ht="15" customHeight="1" x14ac:dyDescent="0.2">
      <c r="A3" s="20" t="s">
        <v>321</v>
      </c>
      <c r="B3" s="20" t="s">
        <v>347</v>
      </c>
    </row>
    <row r="4" spans="1:10" ht="15" customHeight="1" x14ac:dyDescent="0.2">
      <c r="A4" s="20" t="s">
        <v>323</v>
      </c>
      <c r="B4" s="20" t="s">
        <v>335</v>
      </c>
    </row>
    <row r="6" spans="1:10" ht="15" customHeight="1" x14ac:dyDescent="0.2">
      <c r="A6" s="30" t="s">
        <v>325</v>
      </c>
    </row>
    <row r="7" spans="1:10" ht="15" customHeight="1" x14ac:dyDescent="0.2">
      <c r="A7" s="20" t="s">
        <v>326</v>
      </c>
      <c r="B7" s="20" t="s">
        <v>371</v>
      </c>
    </row>
    <row r="8" spans="1:10" ht="15" customHeight="1" x14ac:dyDescent="0.2">
      <c r="A8" s="20" t="s">
        <v>328</v>
      </c>
    </row>
    <row r="10" spans="1:10" ht="15" customHeight="1" x14ac:dyDescent="0.2">
      <c r="A10" s="37" t="s">
        <v>372</v>
      </c>
    </row>
  </sheetData>
  <mergeCells count="1">
    <mergeCell ref="A1:J1"/>
  </mergeCells>
  <pageMargins left="0.75" right="0.75" top="1" bottom="1" header="0.5" footer="0.5"/>
  <pageSetup paperSize="9"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workbookViewId="0">
      <selection activeCell="A42" sqref="A42"/>
    </sheetView>
  </sheetViews>
  <sheetFormatPr defaultColWidth="9.140625" defaultRowHeight="12.75" x14ac:dyDescent="0.2"/>
  <cols>
    <col min="1" max="1" width="132.28515625" style="19" customWidth="1"/>
    <col min="2" max="2" width="42.28515625" style="19" customWidth="1"/>
    <col min="3" max="3" width="3.42578125" style="19" customWidth="1"/>
    <col min="4" max="16384" width="9.140625" style="19"/>
  </cols>
  <sheetData>
    <row r="1" spans="1:10" ht="54" customHeight="1" x14ac:dyDescent="0.2">
      <c r="A1" s="70" t="s">
        <v>378</v>
      </c>
      <c r="B1" s="71"/>
      <c r="C1" s="71"/>
      <c r="D1" s="71"/>
      <c r="E1" s="71"/>
      <c r="F1" s="71"/>
      <c r="G1" s="71"/>
      <c r="H1" s="71"/>
      <c r="I1" s="71"/>
      <c r="J1" s="71"/>
    </row>
    <row r="3" spans="1:10" ht="15" customHeight="1" x14ac:dyDescent="0.2">
      <c r="A3" s="20" t="s">
        <v>321</v>
      </c>
      <c r="B3" s="20" t="s">
        <v>347</v>
      </c>
    </row>
    <row r="4" spans="1:10" ht="15" customHeight="1" x14ac:dyDescent="0.2">
      <c r="A4" s="20" t="s">
        <v>323</v>
      </c>
      <c r="B4" s="20" t="s">
        <v>335</v>
      </c>
    </row>
    <row r="6" spans="1:10" ht="15" customHeight="1" x14ac:dyDescent="0.2">
      <c r="A6" s="30" t="s">
        <v>325</v>
      </c>
    </row>
    <row r="7" spans="1:10" ht="15" customHeight="1" x14ac:dyDescent="0.2">
      <c r="A7" s="20" t="s">
        <v>326</v>
      </c>
      <c r="B7" s="20" t="s">
        <v>63</v>
      </c>
    </row>
    <row r="8" spans="1:10" ht="15" customHeight="1" x14ac:dyDescent="0.2">
      <c r="A8" s="20" t="s">
        <v>328</v>
      </c>
    </row>
    <row r="10" spans="1:10" ht="30" customHeight="1" x14ac:dyDescent="0.2">
      <c r="A10" s="21" t="s">
        <v>325</v>
      </c>
      <c r="B10" s="72" t="s">
        <v>348</v>
      </c>
      <c r="C10" s="73"/>
    </row>
    <row r="11" spans="1:10" ht="15" customHeight="1" x14ac:dyDescent="0.2">
      <c r="A11" s="22" t="s">
        <v>91</v>
      </c>
      <c r="B11" s="23">
        <v>0.2</v>
      </c>
      <c r="C11" s="24">
        <v>1</v>
      </c>
    </row>
    <row r="12" spans="1:10" ht="15" x14ac:dyDescent="0.2">
      <c r="A12" s="22" t="s">
        <v>71</v>
      </c>
      <c r="B12" s="23">
        <v>0.2</v>
      </c>
      <c r="C12" s="24">
        <v>1</v>
      </c>
    </row>
    <row r="13" spans="1:10" ht="15" x14ac:dyDescent="0.2">
      <c r="A13" s="22" t="s">
        <v>54</v>
      </c>
      <c r="B13" s="23">
        <v>0.2</v>
      </c>
      <c r="C13" s="24">
        <v>1</v>
      </c>
    </row>
    <row r="14" spans="1:10" ht="15" x14ac:dyDescent="0.2">
      <c r="A14" s="22" t="s">
        <v>98</v>
      </c>
      <c r="B14" s="23">
        <v>0.2</v>
      </c>
      <c r="C14" s="24">
        <v>1</v>
      </c>
    </row>
    <row r="15" spans="1:10" ht="15.75" thickBot="1" x14ac:dyDescent="0.25">
      <c r="A15" s="25" t="s">
        <v>80</v>
      </c>
      <c r="B15" s="26">
        <v>0.2</v>
      </c>
      <c r="C15" s="27">
        <v>1</v>
      </c>
    </row>
    <row r="16" spans="1:10" ht="30" x14ac:dyDescent="0.2">
      <c r="A16" s="22" t="s">
        <v>146</v>
      </c>
    </row>
    <row r="17" spans="1:1" ht="15" x14ac:dyDescent="0.2">
      <c r="A17" s="22" t="s">
        <v>128</v>
      </c>
    </row>
    <row r="18" spans="1:1" ht="15" x14ac:dyDescent="0.2">
      <c r="A18" s="22" t="s">
        <v>307</v>
      </c>
    </row>
    <row r="19" spans="1:1" ht="30" x14ac:dyDescent="0.2">
      <c r="A19" s="22" t="s">
        <v>379</v>
      </c>
    </row>
    <row r="20" spans="1:1" ht="15" x14ac:dyDescent="0.2">
      <c r="A20" s="22" t="s">
        <v>137</v>
      </c>
    </row>
    <row r="21" spans="1:1" ht="15" x14ac:dyDescent="0.2">
      <c r="A21" s="22" t="s">
        <v>182</v>
      </c>
    </row>
    <row r="22" spans="1:1" ht="15" x14ac:dyDescent="0.2">
      <c r="A22" s="22" t="s">
        <v>299</v>
      </c>
    </row>
    <row r="23" spans="1:1" ht="15.75" thickBot="1" x14ac:dyDescent="0.25">
      <c r="A23" s="25" t="s">
        <v>110</v>
      </c>
    </row>
    <row r="24" spans="1:1" ht="15" x14ac:dyDescent="0.2">
      <c r="A24" s="22" t="s">
        <v>174</v>
      </c>
    </row>
    <row r="25" spans="1:1" ht="15" x14ac:dyDescent="0.2">
      <c r="A25" s="22" t="s">
        <v>206</v>
      </c>
    </row>
    <row r="26" spans="1:1" ht="30" x14ac:dyDescent="0.2">
      <c r="A26" s="22" t="s">
        <v>199</v>
      </c>
    </row>
    <row r="27" spans="1:1" ht="15" x14ac:dyDescent="0.2">
      <c r="A27" s="22" t="s">
        <v>163</v>
      </c>
    </row>
    <row r="28" spans="1:1" ht="30" x14ac:dyDescent="0.2">
      <c r="A28" s="22" t="s">
        <v>380</v>
      </c>
    </row>
    <row r="29" spans="1:1" ht="15.75" thickBot="1" x14ac:dyDescent="0.25">
      <c r="A29" s="25" t="s">
        <v>190</v>
      </c>
    </row>
    <row r="38" spans="5:5" x14ac:dyDescent="0.2">
      <c r="E38" s="19">
        <v>0</v>
      </c>
    </row>
    <row r="39" spans="5:5" x14ac:dyDescent="0.2">
      <c r="E39" s="19">
        <v>0</v>
      </c>
    </row>
    <row r="40" spans="5:5" x14ac:dyDescent="0.2">
      <c r="E40" s="19">
        <v>2</v>
      </c>
    </row>
    <row r="41" spans="5:5" x14ac:dyDescent="0.2">
      <c r="E41" s="19">
        <v>5</v>
      </c>
    </row>
    <row r="42" spans="5:5" x14ac:dyDescent="0.2">
      <c r="E42" s="19">
        <v>1</v>
      </c>
    </row>
    <row r="43" spans="5:5" x14ac:dyDescent="0.2">
      <c r="E43" s="19">
        <v>8</v>
      </c>
    </row>
  </sheetData>
  <mergeCells count="2">
    <mergeCell ref="A1:J1"/>
    <mergeCell ref="B10:C10"/>
  </mergeCells>
  <pageMargins left="0.75" right="0.75" top="1" bottom="1" header="0.5" footer="0.5"/>
  <pageSetup paperSize="9"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workbookViewId="0">
      <selection activeCell="A2" sqref="A2"/>
    </sheetView>
  </sheetViews>
  <sheetFormatPr defaultColWidth="9.140625" defaultRowHeight="12.75" x14ac:dyDescent="0.2"/>
  <cols>
    <col min="1" max="1" width="23.85546875" style="19" customWidth="1"/>
    <col min="2" max="2" width="42.28515625" style="19" customWidth="1"/>
    <col min="3" max="3" width="3.85546875" style="19" bestFit="1" customWidth="1"/>
    <col min="4" max="16384" width="9.140625" style="19"/>
  </cols>
  <sheetData>
    <row r="1" spans="1:10" ht="54" customHeight="1" x14ac:dyDescent="0.2">
      <c r="A1" s="70" t="s">
        <v>455</v>
      </c>
      <c r="B1" s="71"/>
      <c r="C1" s="71"/>
      <c r="D1" s="71"/>
      <c r="E1" s="71"/>
      <c r="F1" s="71"/>
      <c r="G1" s="71"/>
      <c r="H1" s="71"/>
      <c r="I1" s="71"/>
      <c r="J1" s="71"/>
    </row>
    <row r="3" spans="1:10" ht="15" customHeight="1" x14ac:dyDescent="0.2">
      <c r="A3" s="20" t="s">
        <v>321</v>
      </c>
      <c r="B3" s="20" t="s">
        <v>347</v>
      </c>
    </row>
    <row r="4" spans="1:10" ht="15" customHeight="1" x14ac:dyDescent="0.2">
      <c r="A4" s="20" t="s">
        <v>323</v>
      </c>
      <c r="B4" s="20" t="s">
        <v>341</v>
      </c>
    </row>
    <row r="6" spans="1:10" ht="15" customHeight="1" x14ac:dyDescent="0.2">
      <c r="A6" s="30" t="s">
        <v>325</v>
      </c>
    </row>
    <row r="7" spans="1:10" ht="15" customHeight="1" x14ac:dyDescent="0.2">
      <c r="A7" s="20" t="s">
        <v>326</v>
      </c>
      <c r="B7" s="20">
        <v>19</v>
      </c>
    </row>
    <row r="8" spans="1:10" ht="15" customHeight="1" x14ac:dyDescent="0.2">
      <c r="A8" s="20" t="s">
        <v>328</v>
      </c>
    </row>
    <row r="37" spans="1:6" ht="30" customHeight="1" x14ac:dyDescent="0.2">
      <c r="A37" s="21" t="s">
        <v>325</v>
      </c>
      <c r="B37" s="72" t="s">
        <v>348</v>
      </c>
      <c r="C37" s="73"/>
      <c r="D37" s="24" t="s">
        <v>441</v>
      </c>
      <c r="E37" s="24" t="s">
        <v>442</v>
      </c>
      <c r="F37" s="24" t="s">
        <v>443</v>
      </c>
    </row>
    <row r="38" spans="1:6" ht="15" customHeight="1" x14ac:dyDescent="0.2">
      <c r="A38" s="22" t="s">
        <v>1</v>
      </c>
      <c r="B38" s="23">
        <f>C38/$B$7</f>
        <v>0.31578947368421051</v>
      </c>
      <c r="C38" s="24">
        <f>SUM(D38:F38)</f>
        <v>6</v>
      </c>
      <c r="D38" s="24">
        <v>3</v>
      </c>
      <c r="E38" s="28">
        <v>1</v>
      </c>
      <c r="F38" s="24">
        <v>2</v>
      </c>
    </row>
    <row r="39" spans="1:6" ht="15" x14ac:dyDescent="0.2">
      <c r="A39" s="22" t="s">
        <v>99</v>
      </c>
      <c r="B39" s="23">
        <f t="shared" ref="B39:B40" si="0">C39/$B$7</f>
        <v>0.52631578947368418</v>
      </c>
      <c r="C39" s="24">
        <f t="shared" ref="C39:C40" si="1">SUM(D39:F39)</f>
        <v>10</v>
      </c>
      <c r="D39" s="24">
        <v>1</v>
      </c>
      <c r="E39" s="28">
        <v>6</v>
      </c>
      <c r="F39" s="24">
        <v>3</v>
      </c>
    </row>
    <row r="40" spans="1:6" ht="15.75" thickBot="1" x14ac:dyDescent="0.25">
      <c r="A40" s="25" t="s">
        <v>2</v>
      </c>
      <c r="B40" s="23">
        <f t="shared" si="0"/>
        <v>0.15789473684210525</v>
      </c>
      <c r="C40" s="24">
        <f t="shared" si="1"/>
        <v>3</v>
      </c>
      <c r="D40" s="27">
        <v>1</v>
      </c>
      <c r="E40" s="29">
        <v>1</v>
      </c>
      <c r="F40" s="27">
        <v>1</v>
      </c>
    </row>
  </sheetData>
  <mergeCells count="2">
    <mergeCell ref="A1:J1"/>
    <mergeCell ref="B37:C37"/>
  </mergeCells>
  <pageMargins left="0.75" right="0.75" top="1" bottom="1" header="0.5" footer="0.5"/>
  <pageSetup paperSize="9" orientation="portrait" horizontalDpi="300" verticalDpi="30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workbookViewId="0">
      <selection activeCell="A42" sqref="A42"/>
    </sheetView>
  </sheetViews>
  <sheetFormatPr defaultColWidth="9.140625" defaultRowHeight="12.75" x14ac:dyDescent="0.2"/>
  <cols>
    <col min="1" max="1" width="172" style="19" customWidth="1"/>
    <col min="2" max="2" width="42.28515625" style="19" customWidth="1"/>
    <col min="3" max="3" width="3.42578125" style="19" customWidth="1"/>
    <col min="4" max="16384" width="9.140625" style="19"/>
  </cols>
  <sheetData>
    <row r="1" spans="1:10" ht="54" customHeight="1" x14ac:dyDescent="0.2">
      <c r="A1" s="70" t="s">
        <v>381</v>
      </c>
      <c r="B1" s="71"/>
      <c r="C1" s="71"/>
      <c r="D1" s="71"/>
      <c r="E1" s="71"/>
      <c r="F1" s="71"/>
      <c r="G1" s="71"/>
      <c r="H1" s="71"/>
      <c r="I1" s="71"/>
      <c r="J1" s="71"/>
    </row>
    <row r="3" spans="1:10" ht="15" customHeight="1" x14ac:dyDescent="0.2">
      <c r="A3" s="20" t="s">
        <v>321</v>
      </c>
      <c r="B3" s="20" t="s">
        <v>347</v>
      </c>
    </row>
    <row r="4" spans="1:10" ht="15" customHeight="1" x14ac:dyDescent="0.2">
      <c r="A4" s="20" t="s">
        <v>323</v>
      </c>
      <c r="B4" s="20" t="s">
        <v>335</v>
      </c>
    </row>
    <row r="6" spans="1:10" ht="15" customHeight="1" x14ac:dyDescent="0.2">
      <c r="A6" s="30" t="s">
        <v>325</v>
      </c>
    </row>
    <row r="7" spans="1:10" ht="15" customHeight="1" x14ac:dyDescent="0.2">
      <c r="A7" s="20" t="s">
        <v>326</v>
      </c>
      <c r="B7" s="20" t="s">
        <v>60</v>
      </c>
    </row>
    <row r="8" spans="1:10" ht="15" customHeight="1" x14ac:dyDescent="0.2">
      <c r="A8" s="20" t="s">
        <v>328</v>
      </c>
    </row>
    <row r="10" spans="1:10" ht="30" customHeight="1" x14ac:dyDescent="0.2">
      <c r="A10" s="21" t="s">
        <v>325</v>
      </c>
      <c r="B10" s="72" t="s">
        <v>382</v>
      </c>
      <c r="C10" s="73"/>
    </row>
    <row r="11" spans="1:10" ht="15" customHeight="1" x14ac:dyDescent="0.2">
      <c r="A11" s="22" t="s">
        <v>55</v>
      </c>
      <c r="B11" s="23">
        <v>0.5</v>
      </c>
      <c r="C11" s="24">
        <v>1</v>
      </c>
    </row>
    <row r="12" spans="1:10" ht="15.75" thickBot="1" x14ac:dyDescent="0.25">
      <c r="A12" s="25" t="s">
        <v>100</v>
      </c>
      <c r="B12" s="26">
        <v>0.5</v>
      </c>
      <c r="C12" s="27">
        <v>1</v>
      </c>
    </row>
    <row r="13" spans="1:10" ht="30" x14ac:dyDescent="0.2">
      <c r="A13" s="22" t="s">
        <v>129</v>
      </c>
    </row>
    <row r="14" spans="1:10" ht="15" x14ac:dyDescent="0.2">
      <c r="A14" s="22" t="s">
        <v>383</v>
      </c>
    </row>
    <row r="15" spans="1:10" ht="30" x14ac:dyDescent="0.2">
      <c r="A15" s="22" t="s">
        <v>384</v>
      </c>
    </row>
    <row r="16" spans="1:10" ht="15" x14ac:dyDescent="0.2">
      <c r="A16" s="22" t="s">
        <v>308</v>
      </c>
    </row>
    <row r="17" spans="1:1" ht="30" x14ac:dyDescent="0.2">
      <c r="A17" s="22" t="s">
        <v>138</v>
      </c>
    </row>
    <row r="18" spans="1:1" ht="15" x14ac:dyDescent="0.2">
      <c r="A18" s="22" t="s">
        <v>119</v>
      </c>
    </row>
    <row r="19" spans="1:1" ht="15.75" thickBot="1" x14ac:dyDescent="0.25">
      <c r="A19" s="25" t="s">
        <v>147</v>
      </c>
    </row>
    <row r="20" spans="1:1" ht="15" x14ac:dyDescent="0.2">
      <c r="A20" s="22" t="s">
        <v>207</v>
      </c>
    </row>
    <row r="21" spans="1:1" ht="30" x14ac:dyDescent="0.2">
      <c r="A21" s="22" t="s">
        <v>385</v>
      </c>
    </row>
    <row r="22" spans="1:1" ht="15" x14ac:dyDescent="0.2">
      <c r="A22" s="22" t="s">
        <v>164</v>
      </c>
    </row>
    <row r="23" spans="1:1" ht="15.75" thickBot="1" x14ac:dyDescent="0.25">
      <c r="A23" s="25" t="s">
        <v>191</v>
      </c>
    </row>
    <row r="38" spans="5:5" x14ac:dyDescent="0.2">
      <c r="E38" s="19">
        <v>0</v>
      </c>
    </row>
    <row r="39" spans="5:5" x14ac:dyDescent="0.2">
      <c r="E39" s="19">
        <v>0</v>
      </c>
    </row>
    <row r="40" spans="5:5" x14ac:dyDescent="0.2">
      <c r="E40" s="19">
        <v>2</v>
      </c>
    </row>
    <row r="41" spans="5:5" x14ac:dyDescent="0.2">
      <c r="E41" s="19">
        <v>5</v>
      </c>
    </row>
    <row r="42" spans="5:5" x14ac:dyDescent="0.2">
      <c r="E42" s="19">
        <v>1</v>
      </c>
    </row>
    <row r="43" spans="5:5" x14ac:dyDescent="0.2">
      <c r="E43" s="19">
        <v>8</v>
      </c>
    </row>
  </sheetData>
  <mergeCells count="2">
    <mergeCell ref="A1:J1"/>
    <mergeCell ref="B10:C10"/>
  </mergeCells>
  <pageMargins left="0.75" right="0.75" top="1" bottom="1" header="0.5" footer="0.5"/>
  <pageSetup paperSize="9"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workbookViewId="0">
      <selection activeCell="A2" sqref="A2"/>
    </sheetView>
  </sheetViews>
  <sheetFormatPr defaultColWidth="9.140625" defaultRowHeight="12.75" x14ac:dyDescent="0.2"/>
  <cols>
    <col min="1" max="1" width="28.7109375" style="19" customWidth="1"/>
    <col min="2" max="2" width="42.28515625" style="19" customWidth="1"/>
    <col min="3" max="3" width="23.28515625" style="19" customWidth="1"/>
    <col min="4" max="4" width="3.85546875" style="19" bestFit="1" customWidth="1"/>
    <col min="5" max="16384" width="9.140625" style="19"/>
  </cols>
  <sheetData>
    <row r="1" spans="1:10" ht="54" customHeight="1" x14ac:dyDescent="0.2">
      <c r="A1" s="70" t="s">
        <v>456</v>
      </c>
      <c r="B1" s="71"/>
      <c r="C1" s="71"/>
      <c r="D1" s="71"/>
      <c r="E1" s="71"/>
      <c r="F1" s="71"/>
      <c r="G1" s="71"/>
      <c r="H1" s="71"/>
      <c r="I1" s="71"/>
      <c r="J1" s="71"/>
    </row>
    <row r="3" spans="1:10" ht="15" customHeight="1" x14ac:dyDescent="0.2">
      <c r="A3" s="20" t="s">
        <v>321</v>
      </c>
      <c r="B3" s="20" t="s">
        <v>347</v>
      </c>
    </row>
    <row r="4" spans="1:10" ht="15" customHeight="1" x14ac:dyDescent="0.2">
      <c r="A4" s="20" t="s">
        <v>323</v>
      </c>
      <c r="B4" s="20" t="s">
        <v>355</v>
      </c>
    </row>
    <row r="6" spans="1:10" ht="15" customHeight="1" x14ac:dyDescent="0.2">
      <c r="A6" s="30" t="s">
        <v>325</v>
      </c>
    </row>
    <row r="7" spans="1:10" ht="15" customHeight="1" x14ac:dyDescent="0.2">
      <c r="A7" s="20" t="s">
        <v>326</v>
      </c>
      <c r="B7" s="20">
        <f>D43</f>
        <v>19</v>
      </c>
    </row>
    <row r="8" spans="1:10" ht="15" customHeight="1" x14ac:dyDescent="0.2">
      <c r="A8" s="20" t="s">
        <v>328</v>
      </c>
    </row>
    <row r="36" spans="1:10" ht="13.5" thickBot="1" x14ac:dyDescent="0.25">
      <c r="A36" s="71" t="s">
        <v>332</v>
      </c>
      <c r="B36" s="71"/>
      <c r="C36" s="71"/>
      <c r="D36" s="71"/>
      <c r="E36" s="71"/>
      <c r="F36" s="71"/>
      <c r="G36" s="71"/>
      <c r="H36" s="71"/>
      <c r="I36" s="71"/>
      <c r="J36" s="71"/>
    </row>
    <row r="37" spans="1:10" ht="30" customHeight="1" x14ac:dyDescent="0.2">
      <c r="A37" s="72" t="s">
        <v>325</v>
      </c>
      <c r="B37" s="74"/>
      <c r="C37" s="72" t="s">
        <v>348</v>
      </c>
      <c r="D37" s="73"/>
      <c r="E37" s="24" t="s">
        <v>441</v>
      </c>
      <c r="F37" s="24" t="s">
        <v>442</v>
      </c>
      <c r="G37" s="24" t="s">
        <v>443</v>
      </c>
    </row>
    <row r="38" spans="1:10" ht="15" customHeight="1" x14ac:dyDescent="0.2">
      <c r="A38" s="75" t="s">
        <v>357</v>
      </c>
      <c r="B38" s="31" t="s">
        <v>56</v>
      </c>
      <c r="C38" s="23">
        <f>D38/$B$7</f>
        <v>5.2631578947368418E-2</v>
      </c>
      <c r="D38" s="24">
        <f>SUM(E38:G38)</f>
        <v>1</v>
      </c>
      <c r="E38" s="24">
        <v>1</v>
      </c>
      <c r="F38" s="28">
        <v>0</v>
      </c>
      <c r="G38" s="24">
        <v>0</v>
      </c>
    </row>
    <row r="39" spans="1:10" ht="15" x14ac:dyDescent="0.2">
      <c r="A39" s="76"/>
      <c r="B39" s="31" t="s">
        <v>105</v>
      </c>
      <c r="C39" s="23">
        <f t="shared" ref="C39:C43" si="0">D39/$B$7</f>
        <v>0.36842105263157893</v>
      </c>
      <c r="D39" s="24">
        <f t="shared" ref="D39:D43" si="1">SUM(E39:G39)</f>
        <v>7</v>
      </c>
      <c r="E39" s="24">
        <v>0</v>
      </c>
      <c r="F39" s="28">
        <v>4</v>
      </c>
      <c r="G39" s="24">
        <v>3</v>
      </c>
    </row>
    <row r="40" spans="1:10" ht="15" x14ac:dyDescent="0.2">
      <c r="A40" s="76"/>
      <c r="B40" s="31" t="s">
        <v>81</v>
      </c>
      <c r="C40" s="23">
        <f t="shared" si="0"/>
        <v>0.36842105263157893</v>
      </c>
      <c r="D40" s="24">
        <f t="shared" si="1"/>
        <v>7</v>
      </c>
      <c r="E40" s="24">
        <v>2</v>
      </c>
      <c r="F40" s="28">
        <v>3</v>
      </c>
      <c r="G40" s="24">
        <v>2</v>
      </c>
    </row>
    <row r="41" spans="1:10" ht="15" x14ac:dyDescent="0.2">
      <c r="A41" s="76"/>
      <c r="B41" s="31" t="s">
        <v>72</v>
      </c>
      <c r="C41" s="23">
        <f t="shared" si="0"/>
        <v>0.21052631578947367</v>
      </c>
      <c r="D41" s="24">
        <f t="shared" si="1"/>
        <v>4</v>
      </c>
      <c r="E41" s="24">
        <v>2</v>
      </c>
      <c r="F41" s="28">
        <v>1</v>
      </c>
      <c r="G41" s="24">
        <v>1</v>
      </c>
    </row>
    <row r="42" spans="1:10" ht="15" x14ac:dyDescent="0.2">
      <c r="A42" s="76"/>
      <c r="B42" s="31" t="s">
        <v>51</v>
      </c>
      <c r="C42" s="23">
        <f t="shared" si="0"/>
        <v>0</v>
      </c>
      <c r="D42" s="24">
        <f t="shared" si="1"/>
        <v>0</v>
      </c>
      <c r="E42" s="24">
        <v>0</v>
      </c>
      <c r="F42" s="28">
        <v>0</v>
      </c>
      <c r="G42" s="24">
        <v>0</v>
      </c>
    </row>
    <row r="43" spans="1:10" ht="15.75" thickBot="1" x14ac:dyDescent="0.25">
      <c r="A43" s="77"/>
      <c r="B43" s="32" t="s">
        <v>333</v>
      </c>
      <c r="C43" s="23">
        <f t="shared" si="0"/>
        <v>1</v>
      </c>
      <c r="D43" s="24">
        <f t="shared" si="1"/>
        <v>19</v>
      </c>
      <c r="E43" s="27">
        <v>5</v>
      </c>
      <c r="F43" s="29">
        <v>8</v>
      </c>
      <c r="G43" s="27">
        <v>6</v>
      </c>
    </row>
    <row r="46" spans="1:10" ht="54" customHeight="1" thickBot="1" x14ac:dyDescent="0.25">
      <c r="A46" s="78" t="s">
        <v>359</v>
      </c>
      <c r="B46" s="71"/>
      <c r="C46" s="71"/>
      <c r="D46" s="71"/>
      <c r="E46" s="71"/>
      <c r="F46" s="71"/>
      <c r="G46" s="71"/>
      <c r="H46" s="71"/>
      <c r="I46" s="71"/>
      <c r="J46" s="71"/>
    </row>
    <row r="47" spans="1:10" ht="30" customHeight="1" x14ac:dyDescent="0.2">
      <c r="A47" s="72" t="s">
        <v>325</v>
      </c>
      <c r="B47" s="74"/>
      <c r="C47" s="33" t="s">
        <v>348</v>
      </c>
    </row>
    <row r="48" spans="1:10" ht="15" customHeight="1" x14ac:dyDescent="0.2">
      <c r="A48" s="75" t="s">
        <v>357</v>
      </c>
      <c r="B48" s="31" t="s">
        <v>360</v>
      </c>
      <c r="C48" s="34" t="s">
        <v>386</v>
      </c>
    </row>
    <row r="49" spans="1:3" ht="15" customHeight="1" x14ac:dyDescent="0.2">
      <c r="A49" s="76"/>
      <c r="B49" s="31" t="s">
        <v>362</v>
      </c>
      <c r="C49" s="34" t="s">
        <v>386</v>
      </c>
    </row>
    <row r="50" spans="1:3" ht="15" customHeight="1" x14ac:dyDescent="0.2">
      <c r="A50" s="76"/>
      <c r="B50" s="31" t="s">
        <v>364</v>
      </c>
      <c r="C50" s="34" t="s">
        <v>387</v>
      </c>
    </row>
    <row r="51" spans="1:3" ht="15" customHeight="1" x14ac:dyDescent="0.2">
      <c r="A51" s="76"/>
      <c r="B51" s="31" t="s">
        <v>366</v>
      </c>
      <c r="C51" s="34" t="s">
        <v>388</v>
      </c>
    </row>
    <row r="52" spans="1:3" ht="15" customHeight="1" thickBot="1" x14ac:dyDescent="0.25">
      <c r="A52" s="77"/>
      <c r="B52" s="35" t="s">
        <v>368</v>
      </c>
      <c r="C52" s="36" t="s">
        <v>367</v>
      </c>
    </row>
  </sheetData>
  <mergeCells count="8">
    <mergeCell ref="A47:B47"/>
    <mergeCell ref="A48:A52"/>
    <mergeCell ref="A1:J1"/>
    <mergeCell ref="A36:J36"/>
    <mergeCell ref="A37:B37"/>
    <mergeCell ref="C37:D37"/>
    <mergeCell ref="A38:A43"/>
    <mergeCell ref="A46:J46"/>
  </mergeCells>
  <pageMargins left="0.75" right="0.75" top="1" bottom="1" header="0.5" footer="0.5"/>
  <pageSetup paperSize="9" orientation="portrait" horizontalDpi="300" verticalDpi="3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workbookViewId="0">
      <selection sqref="A1:J1"/>
    </sheetView>
  </sheetViews>
  <sheetFormatPr defaultColWidth="9.140625" defaultRowHeight="12.75" x14ac:dyDescent="0.2"/>
  <cols>
    <col min="1" max="1" width="121" style="19" customWidth="1"/>
    <col min="2" max="2" width="42.28515625" style="19" customWidth="1"/>
    <col min="3" max="3" width="3.42578125" style="19" customWidth="1"/>
    <col min="4" max="16384" width="9.140625" style="19"/>
  </cols>
  <sheetData>
    <row r="1" spans="1:10" ht="54" customHeight="1" x14ac:dyDescent="0.2">
      <c r="A1" s="70" t="s">
        <v>444</v>
      </c>
      <c r="B1" s="71"/>
      <c r="C1" s="71"/>
      <c r="D1" s="71"/>
      <c r="E1" s="71"/>
      <c r="F1" s="71"/>
      <c r="G1" s="71"/>
      <c r="H1" s="71"/>
      <c r="I1" s="71"/>
      <c r="J1" s="71"/>
    </row>
    <row r="3" spans="1:10" ht="15" customHeight="1" x14ac:dyDescent="0.25">
      <c r="A3" s="20" t="s">
        <v>321</v>
      </c>
      <c r="B3"/>
      <c r="C3"/>
    </row>
    <row r="4" spans="1:10" ht="15" customHeight="1" x14ac:dyDescent="0.25">
      <c r="A4" s="20" t="s">
        <v>323</v>
      </c>
      <c r="B4"/>
      <c r="C4"/>
    </row>
    <row r="5" spans="1:10" ht="15" x14ac:dyDescent="0.25">
      <c r="B5"/>
      <c r="C5"/>
    </row>
    <row r="6" spans="1:10" ht="15" customHeight="1" x14ac:dyDescent="0.25">
      <c r="A6" s="30" t="s">
        <v>325</v>
      </c>
      <c r="B6"/>
      <c r="C6"/>
    </row>
    <row r="7" spans="1:10" ht="15" customHeight="1" x14ac:dyDescent="0.25">
      <c r="A7" s="20" t="s">
        <v>326</v>
      </c>
      <c r="B7"/>
      <c r="C7"/>
    </row>
    <row r="8" spans="1:10" ht="15" customHeight="1" x14ac:dyDescent="0.25">
      <c r="A8" s="20" t="s">
        <v>328</v>
      </c>
      <c r="B8"/>
      <c r="C8"/>
    </row>
    <row r="9" spans="1:10" ht="15.75" thickBot="1" x14ac:dyDescent="0.3">
      <c r="B9"/>
      <c r="C9"/>
    </row>
    <row r="10" spans="1:10" ht="30" customHeight="1" x14ac:dyDescent="0.25">
      <c r="A10" s="21" t="s">
        <v>325</v>
      </c>
      <c r="B10"/>
      <c r="C10"/>
    </row>
    <row r="11" spans="1:10" ht="15" customHeight="1" x14ac:dyDescent="0.25">
      <c r="A11" s="22" t="s">
        <v>82</v>
      </c>
      <c r="B11"/>
      <c r="C11"/>
    </row>
    <row r="12" spans="1:10" ht="15" x14ac:dyDescent="0.25">
      <c r="A12" s="22" t="s">
        <v>92</v>
      </c>
      <c r="B12"/>
      <c r="C12"/>
    </row>
    <row r="13" spans="1:10" ht="15.75" thickBot="1" x14ac:dyDescent="0.3">
      <c r="A13" s="25" t="s">
        <v>57</v>
      </c>
      <c r="B13"/>
      <c r="C13"/>
    </row>
    <row r="14" spans="1:10" ht="45" x14ac:dyDescent="0.25">
      <c r="A14" s="22" t="s">
        <v>389</v>
      </c>
      <c r="B14"/>
      <c r="C14"/>
    </row>
    <row r="15" spans="1:10" ht="30" x14ac:dyDescent="0.2">
      <c r="A15" s="22" t="s">
        <v>309</v>
      </c>
    </row>
    <row r="16" spans="1:10" ht="45" x14ac:dyDescent="0.2">
      <c r="A16" s="22" t="s">
        <v>390</v>
      </c>
    </row>
    <row r="17" spans="1:1" ht="45" x14ac:dyDescent="0.2">
      <c r="A17" s="22" t="s">
        <v>301</v>
      </c>
    </row>
    <row r="18" spans="1:1" ht="45" x14ac:dyDescent="0.2">
      <c r="A18" s="22" t="s">
        <v>148</v>
      </c>
    </row>
    <row r="19" spans="1:1" ht="30" x14ac:dyDescent="0.2">
      <c r="A19" s="22" t="s">
        <v>391</v>
      </c>
    </row>
    <row r="20" spans="1:1" ht="30.75" thickBot="1" x14ac:dyDescent="0.25">
      <c r="A20" s="25" t="s">
        <v>111</v>
      </c>
    </row>
    <row r="21" spans="1:1" ht="15" x14ac:dyDescent="0.2">
      <c r="A21" s="22" t="s">
        <v>392</v>
      </c>
    </row>
    <row r="22" spans="1:1" ht="15" x14ac:dyDescent="0.2">
      <c r="A22" s="22" t="s">
        <v>208</v>
      </c>
    </row>
    <row r="23" spans="1:1" ht="15" x14ac:dyDescent="0.2">
      <c r="A23" s="22" t="s">
        <v>165</v>
      </c>
    </row>
    <row r="24" spans="1:1" ht="30" x14ac:dyDescent="0.2">
      <c r="A24" s="22" t="s">
        <v>192</v>
      </c>
    </row>
    <row r="25" spans="1:1" ht="15.75" thickBot="1" x14ac:dyDescent="0.25">
      <c r="A25" s="25" t="s">
        <v>175</v>
      </c>
    </row>
    <row r="38" spans="5:5" ht="15" x14ac:dyDescent="0.2">
      <c r="E38" s="28">
        <v>0</v>
      </c>
    </row>
    <row r="39" spans="5:5" ht="15" x14ac:dyDescent="0.2">
      <c r="E39" s="28">
        <v>0</v>
      </c>
    </row>
    <row r="40" spans="5:5" ht="15" x14ac:dyDescent="0.2">
      <c r="E40" s="28">
        <v>2</v>
      </c>
    </row>
    <row r="41" spans="5:5" ht="15" x14ac:dyDescent="0.2">
      <c r="E41" s="28">
        <v>5</v>
      </c>
    </row>
    <row r="42" spans="5:5" ht="15" x14ac:dyDescent="0.2">
      <c r="E42" s="28">
        <v>1</v>
      </c>
    </row>
    <row r="43" spans="5:5" ht="15.75" thickBot="1" x14ac:dyDescent="0.25">
      <c r="E43" s="29">
        <v>8</v>
      </c>
    </row>
  </sheetData>
  <mergeCells count="1">
    <mergeCell ref="A1:J1"/>
  </mergeCells>
  <pageMargins left="0.75" right="0.75" top="1" bottom="1" header="0.5" footer="0.5"/>
  <pageSetup paperSize="9"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selection sqref="A1:J1"/>
    </sheetView>
  </sheetViews>
  <sheetFormatPr defaultColWidth="9.140625" defaultRowHeight="12.75" x14ac:dyDescent="0.2"/>
  <cols>
    <col min="1" max="1" width="23.85546875" style="19" customWidth="1"/>
    <col min="2" max="2" width="42.28515625" style="19" customWidth="1"/>
    <col min="3" max="3" width="3.85546875" style="19" bestFit="1" customWidth="1"/>
    <col min="4" max="16384" width="9.140625" style="19"/>
  </cols>
  <sheetData>
    <row r="1" spans="1:10" ht="54" customHeight="1" x14ac:dyDescent="0.2">
      <c r="A1" s="70" t="s">
        <v>445</v>
      </c>
      <c r="B1" s="71"/>
      <c r="C1" s="71"/>
      <c r="D1" s="71"/>
      <c r="E1" s="71"/>
      <c r="F1" s="71"/>
      <c r="G1" s="71"/>
      <c r="H1" s="71"/>
      <c r="I1" s="71"/>
      <c r="J1" s="71"/>
    </row>
    <row r="3" spans="1:10" ht="15" customHeight="1" x14ac:dyDescent="0.2">
      <c r="A3" s="20" t="s">
        <v>321</v>
      </c>
      <c r="B3" s="20" t="s">
        <v>347</v>
      </c>
    </row>
    <row r="4" spans="1:10" ht="15" customHeight="1" x14ac:dyDescent="0.2">
      <c r="A4" s="20" t="s">
        <v>323</v>
      </c>
      <c r="B4" s="20" t="s">
        <v>341</v>
      </c>
    </row>
    <row r="6" spans="1:10" ht="15" customHeight="1" x14ac:dyDescent="0.2">
      <c r="A6" s="30" t="s">
        <v>325</v>
      </c>
    </row>
    <row r="7" spans="1:10" ht="15" customHeight="1" x14ac:dyDescent="0.2">
      <c r="A7" s="20" t="s">
        <v>326</v>
      </c>
      <c r="B7" s="20">
        <v>19</v>
      </c>
    </row>
    <row r="8" spans="1:10" ht="15" customHeight="1" x14ac:dyDescent="0.2">
      <c r="A8" s="20" t="s">
        <v>328</v>
      </c>
    </row>
    <row r="37" spans="1:6" ht="30" customHeight="1" x14ac:dyDescent="0.2">
      <c r="A37" s="21" t="s">
        <v>325</v>
      </c>
      <c r="B37" s="72" t="s">
        <v>348</v>
      </c>
      <c r="C37" s="73"/>
      <c r="D37" s="24" t="s">
        <v>441</v>
      </c>
      <c r="E37" s="24" t="s">
        <v>442</v>
      </c>
      <c r="F37" s="24" t="s">
        <v>443</v>
      </c>
    </row>
    <row r="38" spans="1:6" ht="15" customHeight="1" x14ac:dyDescent="0.2">
      <c r="A38" s="22" t="s">
        <v>1</v>
      </c>
      <c r="B38" s="23">
        <f>C38/$B$7</f>
        <v>0.42105263157894735</v>
      </c>
      <c r="C38" s="24">
        <f>SUM(D38:F38)</f>
        <v>8</v>
      </c>
      <c r="D38" s="24">
        <v>2</v>
      </c>
      <c r="E38" s="28">
        <v>3</v>
      </c>
      <c r="F38" s="24">
        <v>3</v>
      </c>
    </row>
    <row r="39" spans="1:6" ht="15.75" thickBot="1" x14ac:dyDescent="0.25">
      <c r="A39" s="25" t="s">
        <v>2</v>
      </c>
      <c r="B39" s="23">
        <f>C39/$B$7</f>
        <v>0.57894736842105265</v>
      </c>
      <c r="C39" s="24">
        <f>SUM(D39:F39)</f>
        <v>11</v>
      </c>
      <c r="D39" s="27">
        <v>3</v>
      </c>
      <c r="E39" s="29">
        <v>5</v>
      </c>
      <c r="F39" s="27">
        <v>3</v>
      </c>
    </row>
  </sheetData>
  <mergeCells count="2">
    <mergeCell ref="A1:J1"/>
    <mergeCell ref="B37:C37"/>
  </mergeCells>
  <pageMargins left="0.75" right="0.75" top="1" bottom="1" header="0.5" footer="0.5"/>
  <pageSetup paperSize="9" orientation="portrait" horizontalDpi="300" verticalDpi="30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workbookViewId="0">
      <selection activeCell="A24" sqref="A24"/>
    </sheetView>
  </sheetViews>
  <sheetFormatPr defaultColWidth="9.140625" defaultRowHeight="12.75" x14ac:dyDescent="0.2"/>
  <cols>
    <col min="1" max="1" width="120" style="19" customWidth="1"/>
    <col min="2" max="2" width="42.28515625" style="19" customWidth="1"/>
    <col min="3" max="3" width="3.42578125" style="19" customWidth="1"/>
    <col min="4" max="16384" width="9.140625" style="19"/>
  </cols>
  <sheetData>
    <row r="1" spans="1:10" ht="54" customHeight="1" x14ac:dyDescent="0.2">
      <c r="A1" s="70" t="s">
        <v>393</v>
      </c>
      <c r="B1" s="71"/>
      <c r="C1" s="71"/>
      <c r="D1" s="71"/>
      <c r="E1" s="71"/>
      <c r="F1" s="71"/>
      <c r="G1" s="71"/>
      <c r="H1" s="71"/>
      <c r="I1" s="71"/>
      <c r="J1" s="71"/>
    </row>
    <row r="2" spans="1:10" ht="15" x14ac:dyDescent="0.25">
      <c r="B2"/>
      <c r="C2"/>
    </row>
    <row r="3" spans="1:10" ht="15" customHeight="1" x14ac:dyDescent="0.25">
      <c r="A3" s="20" t="s">
        <v>321</v>
      </c>
      <c r="B3"/>
      <c r="C3"/>
    </row>
    <row r="4" spans="1:10" ht="15" customHeight="1" x14ac:dyDescent="0.25">
      <c r="A4" s="20" t="s">
        <v>323</v>
      </c>
      <c r="B4"/>
      <c r="C4"/>
    </row>
    <row r="5" spans="1:10" ht="15" x14ac:dyDescent="0.25">
      <c r="B5"/>
      <c r="C5"/>
    </row>
    <row r="6" spans="1:10" ht="15" customHeight="1" x14ac:dyDescent="0.25">
      <c r="A6" s="30" t="s">
        <v>325</v>
      </c>
      <c r="B6"/>
      <c r="C6"/>
    </row>
    <row r="7" spans="1:10" ht="15" customHeight="1" x14ac:dyDescent="0.25">
      <c r="A7" s="20" t="s">
        <v>326</v>
      </c>
      <c r="B7"/>
      <c r="C7"/>
    </row>
    <row r="8" spans="1:10" ht="15" customHeight="1" x14ac:dyDescent="0.25">
      <c r="A8" s="20" t="s">
        <v>328</v>
      </c>
      <c r="B8"/>
      <c r="C8"/>
    </row>
    <row r="9" spans="1:10" ht="15.75" thickBot="1" x14ac:dyDescent="0.3">
      <c r="B9"/>
      <c r="C9"/>
    </row>
    <row r="10" spans="1:10" ht="30" customHeight="1" x14ac:dyDescent="0.25">
      <c r="A10" s="21" t="s">
        <v>325</v>
      </c>
      <c r="B10"/>
      <c r="C10"/>
    </row>
    <row r="11" spans="1:10" ht="15" customHeight="1" x14ac:dyDescent="0.25">
      <c r="A11" s="22" t="s">
        <v>101</v>
      </c>
      <c r="B11"/>
      <c r="C11"/>
    </row>
    <row r="12" spans="1:10" ht="15.75" thickBot="1" x14ac:dyDescent="0.3">
      <c r="A12" s="25" t="s">
        <v>83</v>
      </c>
      <c r="B12"/>
      <c r="C12"/>
    </row>
    <row r="13" spans="1:10" ht="30" x14ac:dyDescent="0.25">
      <c r="A13" s="22" t="s">
        <v>112</v>
      </c>
      <c r="B13"/>
      <c r="C13"/>
    </row>
    <row r="14" spans="1:10" ht="30" x14ac:dyDescent="0.2">
      <c r="A14" s="22" t="s">
        <v>139</v>
      </c>
    </row>
    <row r="15" spans="1:10" ht="45.75" thickBot="1" x14ac:dyDescent="0.25">
      <c r="A15" s="25" t="s">
        <v>394</v>
      </c>
    </row>
    <row r="16" spans="1:10" ht="15" x14ac:dyDescent="0.2">
      <c r="A16" s="22" t="s">
        <v>209</v>
      </c>
    </row>
    <row r="17" spans="1:1" ht="15" x14ac:dyDescent="0.2">
      <c r="A17" s="22" t="s">
        <v>166</v>
      </c>
    </row>
    <row r="18" spans="1:1" ht="15.75" thickBot="1" x14ac:dyDescent="0.25">
      <c r="A18" s="25" t="s">
        <v>200</v>
      </c>
    </row>
    <row r="38" spans="5:5" x14ac:dyDescent="0.2">
      <c r="E38" s="19">
        <v>0</v>
      </c>
    </row>
    <row r="39" spans="5:5" x14ac:dyDescent="0.2">
      <c r="E39" s="19">
        <v>0</v>
      </c>
    </row>
    <row r="40" spans="5:5" x14ac:dyDescent="0.2">
      <c r="E40" s="19">
        <v>2</v>
      </c>
    </row>
    <row r="41" spans="5:5" x14ac:dyDescent="0.2">
      <c r="E41" s="19">
        <v>5</v>
      </c>
    </row>
    <row r="42" spans="5:5" x14ac:dyDescent="0.2">
      <c r="E42" s="19">
        <v>1</v>
      </c>
    </row>
    <row r="43" spans="5:5" x14ac:dyDescent="0.2">
      <c r="E43" s="19">
        <v>8</v>
      </c>
    </row>
  </sheetData>
  <mergeCells count="1">
    <mergeCell ref="A1:J1"/>
  </mergeCells>
  <pageMargins left="0.75" right="0.75" top="1" bottom="1" header="0.5" footer="0.5"/>
  <pageSetup paperSize="9"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workbookViewId="0">
      <selection activeCell="A42" sqref="A42"/>
    </sheetView>
  </sheetViews>
  <sheetFormatPr defaultColWidth="9.140625" defaultRowHeight="12.75" x14ac:dyDescent="0.2"/>
  <cols>
    <col min="1" max="1" width="255.7109375" style="38" customWidth="1"/>
    <col min="2" max="2" width="41.28515625" style="38" customWidth="1"/>
    <col min="3" max="3" width="3.42578125" style="38" customWidth="1"/>
    <col min="4" max="16384" width="9.140625" style="38"/>
  </cols>
  <sheetData>
    <row r="1" spans="1:10" ht="54" customHeight="1" x14ac:dyDescent="0.2">
      <c r="A1" s="79" t="s">
        <v>395</v>
      </c>
      <c r="B1" s="80"/>
      <c r="C1" s="80"/>
      <c r="D1" s="80"/>
      <c r="E1" s="80"/>
      <c r="F1" s="80"/>
      <c r="G1" s="80"/>
      <c r="H1" s="80"/>
      <c r="I1" s="80"/>
      <c r="J1" s="80"/>
    </row>
    <row r="3" spans="1:10" ht="15" customHeight="1" x14ac:dyDescent="0.2">
      <c r="A3" s="39" t="s">
        <v>321</v>
      </c>
      <c r="B3" s="39" t="s">
        <v>350</v>
      </c>
    </row>
    <row r="4" spans="1:10" ht="15" customHeight="1" x14ac:dyDescent="0.2">
      <c r="A4" s="39" t="s">
        <v>323</v>
      </c>
      <c r="B4" s="39" t="s">
        <v>335</v>
      </c>
    </row>
    <row r="6" spans="1:10" ht="15" customHeight="1" x14ac:dyDescent="0.2">
      <c r="A6" s="40" t="s">
        <v>325</v>
      </c>
    </row>
    <row r="7" spans="1:10" ht="15" customHeight="1" x14ac:dyDescent="0.2">
      <c r="A7" s="39" t="s">
        <v>326</v>
      </c>
      <c r="B7" s="39" t="s">
        <v>351</v>
      </c>
    </row>
    <row r="8" spans="1:10" ht="15" customHeight="1" x14ac:dyDescent="0.2">
      <c r="A8" s="39" t="s">
        <v>328</v>
      </c>
    </row>
    <row r="10" spans="1:10" ht="30" customHeight="1" x14ac:dyDescent="0.2">
      <c r="A10" s="41" t="s">
        <v>325</v>
      </c>
      <c r="B10" s="81" t="s">
        <v>352</v>
      </c>
      <c r="C10" s="82"/>
    </row>
    <row r="11" spans="1:10" ht="15" customHeight="1" x14ac:dyDescent="0.2">
      <c r="A11" s="42" t="s">
        <v>131</v>
      </c>
      <c r="B11" s="43">
        <v>0.125</v>
      </c>
      <c r="C11" s="44">
        <v>1</v>
      </c>
    </row>
    <row r="12" spans="1:10" ht="15" x14ac:dyDescent="0.2">
      <c r="A12" s="42" t="s">
        <v>121</v>
      </c>
      <c r="B12" s="43">
        <v>0.125</v>
      </c>
      <c r="C12" s="44">
        <v>1</v>
      </c>
    </row>
    <row r="13" spans="1:10" ht="15" x14ac:dyDescent="0.2">
      <c r="A13" s="42" t="s">
        <v>396</v>
      </c>
      <c r="B13" s="43">
        <v>0.125</v>
      </c>
      <c r="C13" s="44">
        <v>1</v>
      </c>
    </row>
    <row r="14" spans="1:10" ht="30" x14ac:dyDescent="0.2">
      <c r="A14" s="42" t="s">
        <v>397</v>
      </c>
      <c r="B14" s="43">
        <v>0.125</v>
      </c>
      <c r="C14" s="44">
        <v>1</v>
      </c>
    </row>
    <row r="15" spans="1:10" ht="15" x14ac:dyDescent="0.2">
      <c r="A15" s="42" t="s">
        <v>113</v>
      </c>
      <c r="B15" s="43">
        <v>0.125</v>
      </c>
      <c r="C15" s="44">
        <v>1</v>
      </c>
    </row>
    <row r="16" spans="1:10" ht="15" x14ac:dyDescent="0.2">
      <c r="A16" s="42" t="s">
        <v>310</v>
      </c>
      <c r="B16" s="43">
        <v>0.125</v>
      </c>
      <c r="C16" s="44">
        <v>1</v>
      </c>
    </row>
    <row r="17" spans="1:3" ht="15" x14ac:dyDescent="0.2">
      <c r="A17" s="42" t="s">
        <v>140</v>
      </c>
      <c r="B17" s="43">
        <v>0.125</v>
      </c>
      <c r="C17" s="44">
        <v>1</v>
      </c>
    </row>
    <row r="18" spans="1:3" ht="15.75" thickBot="1" x14ac:dyDescent="0.25">
      <c r="A18" s="45" t="s">
        <v>150</v>
      </c>
      <c r="B18" s="46">
        <v>0.125</v>
      </c>
      <c r="C18" s="47">
        <v>1</v>
      </c>
    </row>
    <row r="38" spans="4:4" x14ac:dyDescent="0.2">
      <c r="D38" s="38">
        <v>0</v>
      </c>
    </row>
  </sheetData>
  <mergeCells count="2">
    <mergeCell ref="A1:J1"/>
    <mergeCell ref="B10:C10"/>
  </mergeCells>
  <pageMargins left="0.75" right="0.75" top="1" bottom="1" header="0.5" footer="0.5"/>
  <pageSetup paperSize="9"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8"/>
  <sheetViews>
    <sheetView topLeftCell="A13" workbookViewId="0">
      <selection activeCell="A42" sqref="A42"/>
    </sheetView>
  </sheetViews>
  <sheetFormatPr defaultColWidth="9.140625" defaultRowHeight="12.75" x14ac:dyDescent="0.2"/>
  <cols>
    <col min="1" max="1" width="23.85546875" style="38" customWidth="1"/>
    <col min="2" max="2" width="42.28515625" style="38" customWidth="1"/>
    <col min="3" max="3" width="23.28515625" style="38" customWidth="1"/>
    <col min="4" max="4" width="3.42578125" style="38" customWidth="1"/>
    <col min="5" max="16384" width="9.140625" style="38"/>
  </cols>
  <sheetData>
    <row r="1" spans="1:10" ht="54" customHeight="1" x14ac:dyDescent="0.2">
      <c r="A1" s="79" t="s">
        <v>398</v>
      </c>
      <c r="B1" s="80"/>
      <c r="C1" s="80"/>
      <c r="D1" s="80"/>
      <c r="E1" s="80"/>
      <c r="F1" s="80"/>
      <c r="G1" s="80"/>
      <c r="H1" s="80"/>
      <c r="I1" s="80"/>
      <c r="J1" s="80"/>
    </row>
    <row r="3" spans="1:10" ht="15" customHeight="1" x14ac:dyDescent="0.2">
      <c r="A3" s="39" t="s">
        <v>321</v>
      </c>
      <c r="B3" s="39" t="s">
        <v>347</v>
      </c>
    </row>
    <row r="4" spans="1:10" ht="15" customHeight="1" x14ac:dyDescent="0.2">
      <c r="A4" s="39" t="s">
        <v>323</v>
      </c>
      <c r="B4" s="39" t="s">
        <v>399</v>
      </c>
    </row>
    <row r="6" spans="1:10" ht="15" customHeight="1" x14ac:dyDescent="0.2">
      <c r="A6" s="40" t="s">
        <v>325</v>
      </c>
    </row>
    <row r="7" spans="1:10" ht="15" customHeight="1" x14ac:dyDescent="0.2">
      <c r="A7" s="39" t="s">
        <v>326</v>
      </c>
      <c r="B7" s="39" t="s">
        <v>63</v>
      </c>
    </row>
    <row r="8" spans="1:10" ht="15" customHeight="1" x14ac:dyDescent="0.2">
      <c r="A8" s="39" t="s">
        <v>328</v>
      </c>
    </row>
    <row r="38" spans="5:5" x14ac:dyDescent="0.2">
      <c r="E38" s="38">
        <v>0</v>
      </c>
    </row>
    <row r="39" spans="5:5" x14ac:dyDescent="0.2">
      <c r="E39" s="38">
        <v>0</v>
      </c>
    </row>
    <row r="40" spans="5:5" x14ac:dyDescent="0.2">
      <c r="E40" s="38">
        <v>2</v>
      </c>
    </row>
    <row r="41" spans="5:5" x14ac:dyDescent="0.2">
      <c r="E41" s="38">
        <v>5</v>
      </c>
    </row>
    <row r="42" spans="5:5" x14ac:dyDescent="0.2">
      <c r="E42" s="38">
        <v>1</v>
      </c>
    </row>
    <row r="43" spans="5:5" x14ac:dyDescent="0.2">
      <c r="E43" s="38">
        <v>8</v>
      </c>
    </row>
    <row r="95" spans="1:10" ht="13.5" thickBot="1" x14ac:dyDescent="0.25">
      <c r="A95" s="80" t="s">
        <v>332</v>
      </c>
      <c r="B95" s="80"/>
      <c r="C95" s="80"/>
      <c r="D95" s="80"/>
      <c r="E95" s="80"/>
      <c r="F95" s="80"/>
      <c r="G95" s="80"/>
      <c r="H95" s="80"/>
      <c r="I95" s="80"/>
      <c r="J95" s="80"/>
    </row>
    <row r="96" spans="1:10" ht="30" customHeight="1" x14ac:dyDescent="0.2">
      <c r="A96" s="81" t="s">
        <v>325</v>
      </c>
      <c r="B96" s="86"/>
      <c r="C96" s="81" t="s">
        <v>348</v>
      </c>
      <c r="D96" s="82"/>
    </row>
    <row r="97" spans="1:4" ht="15" customHeight="1" x14ac:dyDescent="0.2">
      <c r="A97" s="83" t="s">
        <v>289</v>
      </c>
      <c r="B97" s="48" t="s">
        <v>62</v>
      </c>
      <c r="C97" s="43">
        <v>0</v>
      </c>
      <c r="D97" s="49">
        <v>0</v>
      </c>
    </row>
    <row r="98" spans="1:4" ht="15" x14ac:dyDescent="0.2">
      <c r="A98" s="84"/>
      <c r="B98" s="48" t="s">
        <v>60</v>
      </c>
      <c r="C98" s="43">
        <v>0</v>
      </c>
      <c r="D98" s="49">
        <v>0</v>
      </c>
    </row>
    <row r="99" spans="1:4" ht="15" x14ac:dyDescent="0.2">
      <c r="A99" s="84"/>
      <c r="B99" s="48" t="s">
        <v>59</v>
      </c>
      <c r="C99" s="43">
        <v>0.2</v>
      </c>
      <c r="D99" s="49">
        <v>1</v>
      </c>
    </row>
    <row r="100" spans="1:4" ht="15" x14ac:dyDescent="0.2">
      <c r="A100" s="84"/>
      <c r="B100" s="48" t="s">
        <v>61</v>
      </c>
      <c r="C100" s="43">
        <v>0</v>
      </c>
      <c r="D100" s="49">
        <v>0</v>
      </c>
    </row>
    <row r="101" spans="1:4" ht="15" x14ac:dyDescent="0.2">
      <c r="A101" s="84"/>
      <c r="B101" s="48" t="s">
        <v>63</v>
      </c>
      <c r="C101" s="43">
        <v>0</v>
      </c>
      <c r="D101" s="49">
        <v>0</v>
      </c>
    </row>
    <row r="102" spans="1:4" ht="15" x14ac:dyDescent="0.2">
      <c r="A102" s="84"/>
      <c r="B102" s="48" t="s">
        <v>58</v>
      </c>
      <c r="C102" s="43">
        <v>0.8</v>
      </c>
      <c r="D102" s="49">
        <v>4</v>
      </c>
    </row>
    <row r="103" spans="1:4" ht="15" x14ac:dyDescent="0.2">
      <c r="A103" s="84"/>
      <c r="B103" s="50" t="s">
        <v>333</v>
      </c>
      <c r="C103" s="43">
        <v>1</v>
      </c>
      <c r="D103" s="49">
        <v>5</v>
      </c>
    </row>
    <row r="104" spans="1:4" ht="15" customHeight="1" x14ac:dyDescent="0.2">
      <c r="A104" s="83" t="s">
        <v>290</v>
      </c>
      <c r="B104" s="48" t="s">
        <v>62</v>
      </c>
      <c r="C104" s="43">
        <v>0</v>
      </c>
      <c r="D104" s="49">
        <v>0</v>
      </c>
    </row>
    <row r="105" spans="1:4" ht="15" x14ac:dyDescent="0.2">
      <c r="A105" s="84"/>
      <c r="B105" s="48" t="s">
        <v>60</v>
      </c>
      <c r="C105" s="43">
        <v>0</v>
      </c>
      <c r="D105" s="49">
        <v>0</v>
      </c>
    </row>
    <row r="106" spans="1:4" ht="15" x14ac:dyDescent="0.2">
      <c r="A106" s="84"/>
      <c r="B106" s="48" t="s">
        <v>59</v>
      </c>
      <c r="C106" s="43">
        <v>0.2</v>
      </c>
      <c r="D106" s="49">
        <v>1</v>
      </c>
    </row>
    <row r="107" spans="1:4" ht="15" x14ac:dyDescent="0.2">
      <c r="A107" s="84"/>
      <c r="B107" s="48" t="s">
        <v>61</v>
      </c>
      <c r="C107" s="43">
        <v>0.2</v>
      </c>
      <c r="D107" s="49">
        <v>1</v>
      </c>
    </row>
    <row r="108" spans="1:4" ht="15" x14ac:dyDescent="0.2">
      <c r="A108" s="84"/>
      <c r="B108" s="48" t="s">
        <v>63</v>
      </c>
      <c r="C108" s="43">
        <v>0.4</v>
      </c>
      <c r="D108" s="49">
        <v>2</v>
      </c>
    </row>
    <row r="109" spans="1:4" ht="15" x14ac:dyDescent="0.2">
      <c r="A109" s="84"/>
      <c r="B109" s="48" t="s">
        <v>58</v>
      </c>
      <c r="C109" s="43">
        <v>0.2</v>
      </c>
      <c r="D109" s="49">
        <v>1</v>
      </c>
    </row>
    <row r="110" spans="1:4" ht="15" x14ac:dyDescent="0.2">
      <c r="A110" s="84"/>
      <c r="B110" s="50" t="s">
        <v>333</v>
      </c>
      <c r="C110" s="43">
        <v>1</v>
      </c>
      <c r="D110" s="49">
        <v>5</v>
      </c>
    </row>
    <row r="111" spans="1:4" ht="15" customHeight="1" x14ac:dyDescent="0.2">
      <c r="A111" s="83" t="s">
        <v>291</v>
      </c>
      <c r="B111" s="48" t="s">
        <v>62</v>
      </c>
      <c r="C111" s="43">
        <v>0</v>
      </c>
      <c r="D111" s="49">
        <v>0</v>
      </c>
    </row>
    <row r="112" spans="1:4" ht="15" x14ac:dyDescent="0.2">
      <c r="A112" s="84"/>
      <c r="B112" s="48" t="s">
        <v>60</v>
      </c>
      <c r="C112" s="43">
        <v>0.4</v>
      </c>
      <c r="D112" s="49">
        <v>2</v>
      </c>
    </row>
    <row r="113" spans="1:4" ht="15" x14ac:dyDescent="0.2">
      <c r="A113" s="84"/>
      <c r="B113" s="48" t="s">
        <v>59</v>
      </c>
      <c r="C113" s="43">
        <v>0</v>
      </c>
      <c r="D113" s="49">
        <v>0</v>
      </c>
    </row>
    <row r="114" spans="1:4" ht="15" x14ac:dyDescent="0.2">
      <c r="A114" s="84"/>
      <c r="B114" s="48" t="s">
        <v>61</v>
      </c>
      <c r="C114" s="43">
        <v>0.4</v>
      </c>
      <c r="D114" s="49">
        <v>2</v>
      </c>
    </row>
    <row r="115" spans="1:4" ht="15" x14ac:dyDescent="0.2">
      <c r="A115" s="84"/>
      <c r="B115" s="48" t="s">
        <v>63</v>
      </c>
      <c r="C115" s="43">
        <v>0.2</v>
      </c>
      <c r="D115" s="49">
        <v>1</v>
      </c>
    </row>
    <row r="116" spans="1:4" ht="15" x14ac:dyDescent="0.2">
      <c r="A116" s="84"/>
      <c r="B116" s="48" t="s">
        <v>58</v>
      </c>
      <c r="C116" s="43">
        <v>0</v>
      </c>
      <c r="D116" s="49">
        <v>0</v>
      </c>
    </row>
    <row r="117" spans="1:4" ht="15" x14ac:dyDescent="0.2">
      <c r="A117" s="84"/>
      <c r="B117" s="50" t="s">
        <v>333</v>
      </c>
      <c r="C117" s="43">
        <v>1</v>
      </c>
      <c r="D117" s="49">
        <v>5</v>
      </c>
    </row>
    <row r="118" spans="1:4" ht="15" customHeight="1" x14ac:dyDescent="0.2">
      <c r="A118" s="83" t="s">
        <v>292</v>
      </c>
      <c r="B118" s="48" t="s">
        <v>62</v>
      </c>
      <c r="C118" s="43">
        <v>0</v>
      </c>
      <c r="D118" s="49">
        <v>0</v>
      </c>
    </row>
    <row r="119" spans="1:4" ht="15" x14ac:dyDescent="0.2">
      <c r="A119" s="84"/>
      <c r="B119" s="48" t="s">
        <v>60</v>
      </c>
      <c r="C119" s="43">
        <v>0.2</v>
      </c>
      <c r="D119" s="49">
        <v>1</v>
      </c>
    </row>
    <row r="120" spans="1:4" ht="15" x14ac:dyDescent="0.2">
      <c r="A120" s="84"/>
      <c r="B120" s="48" t="s">
        <v>59</v>
      </c>
      <c r="C120" s="43">
        <v>0.4</v>
      </c>
      <c r="D120" s="49">
        <v>2</v>
      </c>
    </row>
    <row r="121" spans="1:4" ht="15" x14ac:dyDescent="0.2">
      <c r="A121" s="84"/>
      <c r="B121" s="48" t="s">
        <v>61</v>
      </c>
      <c r="C121" s="43">
        <v>0.2</v>
      </c>
      <c r="D121" s="49">
        <v>1</v>
      </c>
    </row>
    <row r="122" spans="1:4" ht="15" x14ac:dyDescent="0.2">
      <c r="A122" s="84"/>
      <c r="B122" s="48" t="s">
        <v>63</v>
      </c>
      <c r="C122" s="43">
        <v>0.2</v>
      </c>
      <c r="D122" s="49">
        <v>1</v>
      </c>
    </row>
    <row r="123" spans="1:4" ht="15" x14ac:dyDescent="0.2">
      <c r="A123" s="84"/>
      <c r="B123" s="48" t="s">
        <v>58</v>
      </c>
      <c r="C123" s="43">
        <v>0</v>
      </c>
      <c r="D123" s="49">
        <v>0</v>
      </c>
    </row>
    <row r="124" spans="1:4" ht="15" x14ac:dyDescent="0.2">
      <c r="A124" s="84"/>
      <c r="B124" s="50" t="s">
        <v>333</v>
      </c>
      <c r="C124" s="43">
        <v>1</v>
      </c>
      <c r="D124" s="49">
        <v>5</v>
      </c>
    </row>
    <row r="125" spans="1:4" ht="15" customHeight="1" x14ac:dyDescent="0.2">
      <c r="A125" s="83" t="s">
        <v>293</v>
      </c>
      <c r="B125" s="48" t="s">
        <v>62</v>
      </c>
      <c r="C125" s="43">
        <v>0.6</v>
      </c>
      <c r="D125" s="49">
        <v>3</v>
      </c>
    </row>
    <row r="126" spans="1:4" ht="15" x14ac:dyDescent="0.2">
      <c r="A126" s="84"/>
      <c r="B126" s="48" t="s">
        <v>60</v>
      </c>
      <c r="C126" s="43">
        <v>0</v>
      </c>
      <c r="D126" s="49">
        <v>0</v>
      </c>
    </row>
    <row r="127" spans="1:4" ht="15" x14ac:dyDescent="0.2">
      <c r="A127" s="84"/>
      <c r="B127" s="48" t="s">
        <v>59</v>
      </c>
      <c r="C127" s="43">
        <v>0.2</v>
      </c>
      <c r="D127" s="49">
        <v>1</v>
      </c>
    </row>
    <row r="128" spans="1:4" ht="15" x14ac:dyDescent="0.2">
      <c r="A128" s="84"/>
      <c r="B128" s="48" t="s">
        <v>61</v>
      </c>
      <c r="C128" s="43">
        <v>0.2</v>
      </c>
      <c r="D128" s="49">
        <v>1</v>
      </c>
    </row>
    <row r="129" spans="1:4" ht="15" x14ac:dyDescent="0.2">
      <c r="A129" s="84"/>
      <c r="B129" s="48" t="s">
        <v>63</v>
      </c>
      <c r="C129" s="43">
        <v>0</v>
      </c>
      <c r="D129" s="49">
        <v>0</v>
      </c>
    </row>
    <row r="130" spans="1:4" ht="15" x14ac:dyDescent="0.2">
      <c r="A130" s="84"/>
      <c r="B130" s="48" t="s">
        <v>58</v>
      </c>
      <c r="C130" s="43">
        <v>0</v>
      </c>
      <c r="D130" s="49">
        <v>0</v>
      </c>
    </row>
    <row r="131" spans="1:4" ht="15" x14ac:dyDescent="0.2">
      <c r="A131" s="84"/>
      <c r="B131" s="50" t="s">
        <v>333</v>
      </c>
      <c r="C131" s="43">
        <v>1</v>
      </c>
      <c r="D131" s="49">
        <v>5</v>
      </c>
    </row>
    <row r="132" spans="1:4" ht="15" customHeight="1" x14ac:dyDescent="0.2">
      <c r="A132" s="83" t="s">
        <v>294</v>
      </c>
      <c r="B132" s="48" t="s">
        <v>62</v>
      </c>
      <c r="C132" s="43">
        <v>0.4</v>
      </c>
      <c r="D132" s="49">
        <v>2</v>
      </c>
    </row>
    <row r="133" spans="1:4" ht="15" x14ac:dyDescent="0.2">
      <c r="A133" s="84"/>
      <c r="B133" s="48" t="s">
        <v>60</v>
      </c>
      <c r="C133" s="43">
        <v>0.4</v>
      </c>
      <c r="D133" s="49">
        <v>2</v>
      </c>
    </row>
    <row r="134" spans="1:4" ht="15" x14ac:dyDescent="0.2">
      <c r="A134" s="84"/>
      <c r="B134" s="48" t="s">
        <v>59</v>
      </c>
      <c r="C134" s="43">
        <v>0</v>
      </c>
      <c r="D134" s="49">
        <v>0</v>
      </c>
    </row>
    <row r="135" spans="1:4" ht="15" x14ac:dyDescent="0.2">
      <c r="A135" s="84"/>
      <c r="B135" s="48" t="s">
        <v>61</v>
      </c>
      <c r="C135" s="43">
        <v>0</v>
      </c>
      <c r="D135" s="49">
        <v>0</v>
      </c>
    </row>
    <row r="136" spans="1:4" ht="15" x14ac:dyDescent="0.2">
      <c r="A136" s="84"/>
      <c r="B136" s="48" t="s">
        <v>63</v>
      </c>
      <c r="C136" s="43">
        <v>0.2</v>
      </c>
      <c r="D136" s="49">
        <v>1</v>
      </c>
    </row>
    <row r="137" spans="1:4" ht="15" x14ac:dyDescent="0.2">
      <c r="A137" s="84"/>
      <c r="B137" s="48" t="s">
        <v>58</v>
      </c>
      <c r="C137" s="43">
        <v>0</v>
      </c>
      <c r="D137" s="49">
        <v>0</v>
      </c>
    </row>
    <row r="138" spans="1:4" ht="15.75" thickBot="1" x14ac:dyDescent="0.25">
      <c r="A138" s="85"/>
      <c r="B138" s="51" t="s">
        <v>333</v>
      </c>
      <c r="C138" s="46">
        <v>1</v>
      </c>
      <c r="D138" s="52">
        <v>5</v>
      </c>
    </row>
  </sheetData>
  <mergeCells count="10">
    <mergeCell ref="A111:A117"/>
    <mergeCell ref="A118:A124"/>
    <mergeCell ref="A125:A131"/>
    <mergeCell ref="A132:A138"/>
    <mergeCell ref="A1:J1"/>
    <mergeCell ref="A95:J95"/>
    <mergeCell ref="A96:B96"/>
    <mergeCell ref="C96:D96"/>
    <mergeCell ref="A97:A103"/>
    <mergeCell ref="A104:A110"/>
  </mergeCells>
  <pageMargins left="0.75" right="0.75" top="1" bottom="1" header="0.5" footer="0.5"/>
  <pageSetup paperSize="9"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workbookViewId="0">
      <selection activeCell="G37" sqref="G37"/>
    </sheetView>
  </sheetViews>
  <sheetFormatPr defaultRowHeight="15" x14ac:dyDescent="0.25"/>
  <cols>
    <col min="1" max="3" width="15.42578125" bestFit="1" customWidth="1"/>
    <col min="4" max="6" width="15.42578125" customWidth="1"/>
    <col min="7" max="7" width="71.7109375" bestFit="1" customWidth="1"/>
  </cols>
  <sheetData>
    <row r="1" spans="1:7" ht="15.75" x14ac:dyDescent="0.25">
      <c r="A1" s="61" t="s">
        <v>225</v>
      </c>
      <c r="B1" s="61"/>
      <c r="C1" s="61"/>
      <c r="D1" s="61"/>
      <c r="E1" s="61"/>
      <c r="F1" s="61"/>
      <c r="G1" s="61" t="s">
        <v>226</v>
      </c>
    </row>
    <row r="2" spans="1:7" ht="94.5" x14ac:dyDescent="0.25">
      <c r="A2" s="1" t="s">
        <v>259</v>
      </c>
      <c r="B2" s="1" t="s">
        <v>260</v>
      </c>
      <c r="C2" s="1" t="s">
        <v>261</v>
      </c>
      <c r="D2" s="1" t="s">
        <v>262</v>
      </c>
      <c r="E2" s="1" t="s">
        <v>263</v>
      </c>
      <c r="F2" s="1" t="s">
        <v>264</v>
      </c>
      <c r="G2" s="61"/>
    </row>
    <row r="3" spans="1:7" x14ac:dyDescent="0.25">
      <c r="A3" s="4" t="s">
        <v>3</v>
      </c>
      <c r="B3" s="4" t="s">
        <v>4</v>
      </c>
      <c r="C3" s="4" t="s">
        <v>3</v>
      </c>
      <c r="D3" s="4" t="s">
        <v>7</v>
      </c>
      <c r="E3" s="4" t="s">
        <v>3</v>
      </c>
      <c r="F3" s="4" t="s">
        <v>9</v>
      </c>
      <c r="G3" s="4" t="s">
        <v>230</v>
      </c>
    </row>
    <row r="4" spans="1:7" x14ac:dyDescent="0.25">
      <c r="A4" s="4" t="s">
        <v>4</v>
      </c>
      <c r="B4" s="4" t="s">
        <v>4</v>
      </c>
      <c r="C4" s="4" t="s">
        <v>3</v>
      </c>
      <c r="D4" s="4" t="s">
        <v>9</v>
      </c>
      <c r="E4" s="4" t="s">
        <v>6</v>
      </c>
      <c r="F4" s="4" t="s">
        <v>9</v>
      </c>
      <c r="G4" s="4" t="s">
        <v>233</v>
      </c>
    </row>
    <row r="5" spans="1:7" x14ac:dyDescent="0.25">
      <c r="A5" s="4" t="s">
        <v>6</v>
      </c>
      <c r="B5" s="4" t="s">
        <v>7</v>
      </c>
      <c r="C5" s="4" t="s">
        <v>3</v>
      </c>
      <c r="D5" s="4" t="s">
        <v>3</v>
      </c>
      <c r="E5" s="4" t="s">
        <v>4</v>
      </c>
      <c r="F5" s="4" t="s">
        <v>3</v>
      </c>
      <c r="G5" s="4" t="s">
        <v>235</v>
      </c>
    </row>
    <row r="6" spans="1:7" x14ac:dyDescent="0.25">
      <c r="A6" s="4" t="s">
        <v>4</v>
      </c>
      <c r="B6" s="4" t="s">
        <v>4</v>
      </c>
      <c r="C6" s="4" t="s">
        <v>4</v>
      </c>
      <c r="D6" s="4" t="s">
        <v>6</v>
      </c>
      <c r="E6" s="4" t="s">
        <v>3</v>
      </c>
      <c r="F6" s="4" t="s">
        <v>9</v>
      </c>
      <c r="G6" s="4" t="s">
        <v>237</v>
      </c>
    </row>
    <row r="7" spans="1:7" x14ac:dyDescent="0.25">
      <c r="A7" s="4" t="s">
        <v>4</v>
      </c>
      <c r="B7" s="4" t="s">
        <v>4</v>
      </c>
      <c r="C7" s="4" t="s">
        <v>6</v>
      </c>
      <c r="D7" s="4" t="s">
        <v>9</v>
      </c>
      <c r="E7" s="4" t="s">
        <v>3</v>
      </c>
      <c r="F7" s="4" t="s">
        <v>4</v>
      </c>
      <c r="G7" s="5"/>
    </row>
    <row r="8" spans="1:7" x14ac:dyDescent="0.25">
      <c r="A8" s="4" t="s">
        <v>3</v>
      </c>
      <c r="B8" s="4" t="s">
        <v>3</v>
      </c>
      <c r="C8" s="4" t="s">
        <v>7</v>
      </c>
      <c r="D8" s="4" t="s">
        <v>3</v>
      </c>
      <c r="E8" s="4" t="s">
        <v>7</v>
      </c>
      <c r="F8" s="4" t="s">
        <v>3</v>
      </c>
      <c r="G8" s="4" t="s">
        <v>239</v>
      </c>
    </row>
    <row r="9" spans="1:7" x14ac:dyDescent="0.25">
      <c r="A9" s="4" t="s">
        <v>4</v>
      </c>
      <c r="B9" s="4" t="s">
        <v>3</v>
      </c>
      <c r="C9" s="4" t="s">
        <v>3</v>
      </c>
      <c r="D9" s="4" t="s">
        <v>3</v>
      </c>
      <c r="E9" s="4" t="s">
        <v>4</v>
      </c>
      <c r="F9" s="4" t="s">
        <v>4</v>
      </c>
      <c r="G9" s="4" t="s">
        <v>242</v>
      </c>
    </row>
    <row r="10" spans="1:7" x14ac:dyDescent="0.25">
      <c r="A10" s="4" t="s">
        <v>4</v>
      </c>
      <c r="B10" s="4" t="s">
        <v>6</v>
      </c>
      <c r="C10" s="4" t="s">
        <v>4</v>
      </c>
      <c r="D10" s="4" t="s">
        <v>4</v>
      </c>
      <c r="E10" s="4" t="s">
        <v>6</v>
      </c>
      <c r="F10" s="4" t="s">
        <v>9</v>
      </c>
      <c r="G10" s="4" t="s">
        <v>243</v>
      </c>
    </row>
    <row r="11" spans="1:7" x14ac:dyDescent="0.25">
      <c r="A11" s="4" t="s">
        <v>3</v>
      </c>
      <c r="B11" s="4" t="s">
        <v>3</v>
      </c>
      <c r="C11" s="4" t="s">
        <v>3</v>
      </c>
      <c r="D11" s="4" t="s">
        <v>4</v>
      </c>
      <c r="E11" s="4" t="s">
        <v>3</v>
      </c>
      <c r="F11" s="4" t="s">
        <v>9</v>
      </c>
      <c r="G11" s="4" t="s">
        <v>245</v>
      </c>
    </row>
    <row r="12" spans="1:7" x14ac:dyDescent="0.25">
      <c r="A12" s="4" t="s">
        <v>4</v>
      </c>
      <c r="B12" s="4" t="s">
        <v>4</v>
      </c>
      <c r="C12" s="4" t="s">
        <v>3</v>
      </c>
      <c r="D12" s="4" t="s">
        <v>4</v>
      </c>
      <c r="E12" s="4" t="s">
        <v>3</v>
      </c>
      <c r="F12" s="4" t="s">
        <v>4</v>
      </c>
      <c r="G12" s="5"/>
    </row>
    <row r="13" spans="1:7" x14ac:dyDescent="0.25">
      <c r="A13" s="4" t="s">
        <v>6</v>
      </c>
      <c r="B13" s="4" t="s">
        <v>4</v>
      </c>
      <c r="C13" s="4" t="s">
        <v>6</v>
      </c>
      <c r="D13" s="4" t="s">
        <v>4</v>
      </c>
      <c r="E13" s="4" t="s">
        <v>6</v>
      </c>
      <c r="F13" s="4" t="s">
        <v>4</v>
      </c>
      <c r="G13" s="4" t="s">
        <v>246</v>
      </c>
    </row>
    <row r="14" spans="1:7" x14ac:dyDescent="0.25">
      <c r="A14" s="4" t="s">
        <v>4</v>
      </c>
      <c r="B14" s="4" t="s">
        <v>4</v>
      </c>
      <c r="C14" s="4" t="s">
        <v>3</v>
      </c>
      <c r="D14" s="4" t="s">
        <v>4</v>
      </c>
      <c r="E14" s="4" t="s">
        <v>3</v>
      </c>
      <c r="F14" s="4" t="s">
        <v>6</v>
      </c>
      <c r="G14" s="4" t="s">
        <v>319</v>
      </c>
    </row>
    <row r="15" spans="1:7" x14ac:dyDescent="0.25">
      <c r="A15" s="4" t="s">
        <v>3</v>
      </c>
      <c r="B15" s="4" t="s">
        <v>3</v>
      </c>
      <c r="C15" s="4" t="s">
        <v>3</v>
      </c>
      <c r="D15" s="4" t="s">
        <v>4</v>
      </c>
      <c r="E15" s="4" t="s">
        <v>6</v>
      </c>
      <c r="F15" s="4" t="s">
        <v>4</v>
      </c>
      <c r="G15" s="5"/>
    </row>
    <row r="16" spans="1:7" x14ac:dyDescent="0.25">
      <c r="A16" s="4" t="s">
        <v>4</v>
      </c>
      <c r="B16" s="4" t="s">
        <v>3</v>
      </c>
      <c r="C16" s="4" t="s">
        <v>7</v>
      </c>
      <c r="D16" s="4" t="s">
        <v>7</v>
      </c>
      <c r="E16" s="4" t="s">
        <v>7</v>
      </c>
      <c r="F16" s="4" t="s">
        <v>6</v>
      </c>
      <c r="G16" s="4" t="s">
        <v>250</v>
      </c>
    </row>
    <row r="17" spans="1:7" x14ac:dyDescent="0.25">
      <c r="A17" s="4" t="s">
        <v>4</v>
      </c>
      <c r="B17" s="4" t="s">
        <v>3</v>
      </c>
      <c r="C17" s="4" t="s">
        <v>7</v>
      </c>
      <c r="D17" s="4" t="s">
        <v>6</v>
      </c>
      <c r="E17" s="4" t="s">
        <v>3</v>
      </c>
      <c r="F17" s="4" t="s">
        <v>6</v>
      </c>
      <c r="G17" s="4" t="s">
        <v>252</v>
      </c>
    </row>
    <row r="18" spans="1:7" x14ac:dyDescent="0.25">
      <c r="A18" s="4" t="s">
        <v>9</v>
      </c>
      <c r="B18" s="4" t="s">
        <v>9</v>
      </c>
      <c r="C18" s="4" t="s">
        <v>9</v>
      </c>
      <c r="D18" s="4" t="s">
        <v>6</v>
      </c>
      <c r="E18" s="4" t="s">
        <v>9</v>
      </c>
      <c r="F18" s="4" t="s">
        <v>3</v>
      </c>
      <c r="G18" s="4" t="s">
        <v>253</v>
      </c>
    </row>
    <row r="19" spans="1:7" x14ac:dyDescent="0.25">
      <c r="A19" s="4" t="s">
        <v>7</v>
      </c>
      <c r="B19" s="4" t="s">
        <v>7</v>
      </c>
      <c r="C19" s="4" t="s">
        <v>9</v>
      </c>
      <c r="D19" s="4" t="s">
        <v>7</v>
      </c>
      <c r="E19" s="4" t="s">
        <v>7</v>
      </c>
      <c r="F19" s="4" t="s">
        <v>7</v>
      </c>
      <c r="G19" s="4" t="s">
        <v>254</v>
      </c>
    </row>
    <row r="20" spans="1:7" x14ac:dyDescent="0.25">
      <c r="A20" s="4" t="s">
        <v>3</v>
      </c>
      <c r="B20" s="4" t="s">
        <v>3</v>
      </c>
      <c r="C20" s="4" t="s">
        <v>7</v>
      </c>
      <c r="D20" s="4" t="s">
        <v>3</v>
      </c>
      <c r="E20" s="4" t="s">
        <v>3</v>
      </c>
      <c r="F20" s="4" t="s">
        <v>3</v>
      </c>
      <c r="G20" s="4" t="s">
        <v>257</v>
      </c>
    </row>
    <row r="21" spans="1:7" x14ac:dyDescent="0.25">
      <c r="A21" s="2"/>
      <c r="B21" s="2"/>
      <c r="C21" s="2"/>
    </row>
    <row r="58" spans="1:7" x14ac:dyDescent="0.25">
      <c r="A58" s="2" t="s">
        <v>6</v>
      </c>
      <c r="B58">
        <f t="shared" ref="B58:G62" si="0">COUNTIF(A$3:A$21,$A25)</f>
        <v>0</v>
      </c>
      <c r="C58">
        <f t="shared" si="0"/>
        <v>0</v>
      </c>
      <c r="D58">
        <f t="shared" si="0"/>
        <v>0</v>
      </c>
      <c r="E58">
        <f t="shared" si="0"/>
        <v>0</v>
      </c>
      <c r="F58">
        <f t="shared" si="0"/>
        <v>0</v>
      </c>
      <c r="G58">
        <f t="shared" si="0"/>
        <v>0</v>
      </c>
    </row>
    <row r="59" spans="1:7" x14ac:dyDescent="0.25">
      <c r="A59" s="2" t="s">
        <v>4</v>
      </c>
      <c r="B59">
        <f t="shared" si="0"/>
        <v>0</v>
      </c>
      <c r="C59">
        <f t="shared" si="0"/>
        <v>0</v>
      </c>
      <c r="D59">
        <f t="shared" si="0"/>
        <v>0</v>
      </c>
      <c r="E59">
        <f t="shared" si="0"/>
        <v>0</v>
      </c>
      <c r="F59">
        <f t="shared" si="0"/>
        <v>0</v>
      </c>
      <c r="G59">
        <f t="shared" si="0"/>
        <v>0</v>
      </c>
    </row>
    <row r="60" spans="1:7" x14ac:dyDescent="0.25">
      <c r="A60" s="2" t="s">
        <v>3</v>
      </c>
      <c r="B60">
        <f t="shared" si="0"/>
        <v>0</v>
      </c>
      <c r="C60">
        <f t="shared" si="0"/>
        <v>0</v>
      </c>
      <c r="D60">
        <f t="shared" si="0"/>
        <v>0</v>
      </c>
      <c r="E60">
        <f t="shared" si="0"/>
        <v>0</v>
      </c>
      <c r="F60">
        <f t="shared" si="0"/>
        <v>0</v>
      </c>
      <c r="G60">
        <f t="shared" si="0"/>
        <v>0</v>
      </c>
    </row>
    <row r="61" spans="1:7" x14ac:dyDescent="0.25">
      <c r="A61" s="2" t="s">
        <v>7</v>
      </c>
      <c r="B61">
        <f t="shared" si="0"/>
        <v>0</v>
      </c>
      <c r="C61">
        <f t="shared" si="0"/>
        <v>0</v>
      </c>
      <c r="D61">
        <f t="shared" si="0"/>
        <v>0</v>
      </c>
      <c r="E61">
        <f t="shared" si="0"/>
        <v>0</v>
      </c>
      <c r="F61">
        <f t="shared" si="0"/>
        <v>0</v>
      </c>
      <c r="G61">
        <f t="shared" si="0"/>
        <v>0</v>
      </c>
    </row>
    <row r="62" spans="1:7" x14ac:dyDescent="0.25">
      <c r="A62" s="2" t="s">
        <v>9</v>
      </c>
      <c r="B62">
        <f t="shared" si="0"/>
        <v>0</v>
      </c>
      <c r="C62">
        <f t="shared" si="0"/>
        <v>0</v>
      </c>
      <c r="D62">
        <f t="shared" si="0"/>
        <v>0</v>
      </c>
      <c r="E62">
        <f t="shared" si="0"/>
        <v>0</v>
      </c>
      <c r="F62">
        <f t="shared" si="0"/>
        <v>0</v>
      </c>
      <c r="G62">
        <f t="shared" si="0"/>
        <v>0</v>
      </c>
    </row>
  </sheetData>
  <mergeCells count="2">
    <mergeCell ref="A1:F1"/>
    <mergeCell ref="G1:G2"/>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topLeftCell="A4" workbookViewId="0">
      <selection activeCell="A42" sqref="A42"/>
    </sheetView>
  </sheetViews>
  <sheetFormatPr defaultColWidth="9.140625" defaultRowHeight="12.75" x14ac:dyDescent="0.2"/>
  <cols>
    <col min="1" max="1" width="23.85546875" style="38" customWidth="1"/>
    <col min="2" max="2" width="42.42578125" style="38" customWidth="1"/>
    <col min="3" max="3" width="23.28515625" style="38" customWidth="1"/>
    <col min="4" max="4" width="3.42578125" style="38" customWidth="1"/>
    <col min="5" max="16384" width="9.140625" style="38"/>
  </cols>
  <sheetData>
    <row r="1" spans="1:10" ht="54" customHeight="1" x14ac:dyDescent="0.2">
      <c r="A1" s="79" t="s">
        <v>398</v>
      </c>
      <c r="B1" s="80"/>
      <c r="C1" s="80"/>
      <c r="D1" s="80"/>
      <c r="E1" s="80"/>
      <c r="F1" s="80"/>
      <c r="G1" s="80"/>
      <c r="H1" s="80"/>
      <c r="I1" s="80"/>
      <c r="J1" s="80"/>
    </row>
    <row r="3" spans="1:10" ht="15" customHeight="1" x14ac:dyDescent="0.2">
      <c r="A3" s="39" t="s">
        <v>321</v>
      </c>
      <c r="B3" s="39" t="s">
        <v>353</v>
      </c>
    </row>
    <row r="4" spans="1:10" ht="15" customHeight="1" x14ac:dyDescent="0.2">
      <c r="A4" s="39" t="s">
        <v>323</v>
      </c>
      <c r="B4" s="39" t="s">
        <v>399</v>
      </c>
    </row>
    <row r="6" spans="1:10" ht="15" customHeight="1" x14ac:dyDescent="0.2">
      <c r="A6" s="40" t="s">
        <v>325</v>
      </c>
    </row>
    <row r="7" spans="1:10" ht="15" customHeight="1" x14ac:dyDescent="0.2">
      <c r="A7" s="39" t="s">
        <v>326</v>
      </c>
      <c r="B7" s="39" t="s">
        <v>58</v>
      </c>
    </row>
    <row r="8" spans="1:10" ht="15" customHeight="1" x14ac:dyDescent="0.2">
      <c r="A8" s="39" t="s">
        <v>328</v>
      </c>
    </row>
    <row r="51" spans="1:10" ht="13.5" thickBot="1" x14ac:dyDescent="0.25">
      <c r="A51" s="80" t="s">
        <v>332</v>
      </c>
      <c r="B51" s="80"/>
      <c r="C51" s="80"/>
      <c r="D51" s="80"/>
      <c r="E51" s="80"/>
      <c r="F51" s="80"/>
      <c r="G51" s="80"/>
      <c r="H51" s="80"/>
      <c r="I51" s="80"/>
      <c r="J51" s="80"/>
    </row>
    <row r="52" spans="1:10" ht="30" customHeight="1" x14ac:dyDescent="0.2">
      <c r="A52" s="81" t="s">
        <v>325</v>
      </c>
      <c r="B52" s="86"/>
      <c r="C52" s="81" t="s">
        <v>354</v>
      </c>
      <c r="D52" s="82"/>
    </row>
    <row r="53" spans="1:10" ht="15" customHeight="1" x14ac:dyDescent="0.2">
      <c r="A53" s="83" t="s">
        <v>291</v>
      </c>
      <c r="B53" s="48" t="s">
        <v>62</v>
      </c>
      <c r="C53" s="43">
        <v>0.33329999999999999</v>
      </c>
      <c r="D53" s="49">
        <v>2</v>
      </c>
    </row>
    <row r="54" spans="1:10" ht="15" x14ac:dyDescent="0.2">
      <c r="A54" s="84"/>
      <c r="B54" s="48" t="s">
        <v>60</v>
      </c>
      <c r="C54" s="43">
        <v>0.5</v>
      </c>
      <c r="D54" s="49">
        <v>3</v>
      </c>
    </row>
    <row r="55" spans="1:10" ht="15" x14ac:dyDescent="0.2">
      <c r="A55" s="84"/>
      <c r="B55" s="48" t="s">
        <v>59</v>
      </c>
      <c r="C55" s="43">
        <v>0</v>
      </c>
      <c r="D55" s="49">
        <v>0</v>
      </c>
    </row>
    <row r="56" spans="1:10" ht="15" x14ac:dyDescent="0.2">
      <c r="A56" s="84"/>
      <c r="B56" s="48" t="s">
        <v>61</v>
      </c>
      <c r="C56" s="43">
        <v>0.16670000000000001</v>
      </c>
      <c r="D56" s="49">
        <v>1</v>
      </c>
    </row>
    <row r="57" spans="1:10" ht="15" x14ac:dyDescent="0.2">
      <c r="A57" s="84"/>
      <c r="B57" s="50" t="s">
        <v>333</v>
      </c>
      <c r="C57" s="43">
        <v>1</v>
      </c>
      <c r="D57" s="49">
        <v>6</v>
      </c>
    </row>
    <row r="58" spans="1:10" ht="15" customHeight="1" x14ac:dyDescent="0.2">
      <c r="A58" s="83" t="s">
        <v>292</v>
      </c>
      <c r="B58" s="48" t="s">
        <v>62</v>
      </c>
      <c r="C58" s="43">
        <v>0</v>
      </c>
      <c r="D58" s="49">
        <v>0</v>
      </c>
    </row>
    <row r="59" spans="1:10" ht="15" x14ac:dyDescent="0.2">
      <c r="A59" s="84"/>
      <c r="B59" s="48" t="s">
        <v>60</v>
      </c>
      <c r="C59" s="43">
        <v>0.33329999999999999</v>
      </c>
      <c r="D59" s="49">
        <v>2</v>
      </c>
    </row>
    <row r="60" spans="1:10" ht="15" x14ac:dyDescent="0.2">
      <c r="A60" s="84"/>
      <c r="B60" s="48" t="s">
        <v>59</v>
      </c>
      <c r="C60" s="43">
        <v>0.33329999999999999</v>
      </c>
      <c r="D60" s="49">
        <v>2</v>
      </c>
    </row>
    <row r="61" spans="1:10" ht="15" x14ac:dyDescent="0.2">
      <c r="A61" s="84"/>
      <c r="B61" s="48" t="s">
        <v>61</v>
      </c>
      <c r="C61" s="43">
        <v>0.33329999999999999</v>
      </c>
      <c r="D61" s="49">
        <v>2</v>
      </c>
    </row>
    <row r="62" spans="1:10" ht="15" x14ac:dyDescent="0.2">
      <c r="A62" s="84"/>
      <c r="B62" s="50" t="s">
        <v>333</v>
      </c>
      <c r="C62" s="43">
        <v>1</v>
      </c>
      <c r="D62" s="49">
        <v>6</v>
      </c>
    </row>
    <row r="63" spans="1:10" ht="15" customHeight="1" x14ac:dyDescent="0.2">
      <c r="A63" s="83" t="s">
        <v>293</v>
      </c>
      <c r="B63" s="48" t="s">
        <v>62</v>
      </c>
      <c r="C63" s="43">
        <v>0.33329999999999999</v>
      </c>
      <c r="D63" s="49">
        <v>2</v>
      </c>
    </row>
    <row r="64" spans="1:10" ht="15" x14ac:dyDescent="0.2">
      <c r="A64" s="84"/>
      <c r="B64" s="48" t="s">
        <v>60</v>
      </c>
      <c r="C64" s="43">
        <v>0</v>
      </c>
      <c r="D64" s="49">
        <v>0</v>
      </c>
    </row>
    <row r="65" spans="1:4" ht="15" x14ac:dyDescent="0.2">
      <c r="A65" s="84"/>
      <c r="B65" s="48" t="s">
        <v>59</v>
      </c>
      <c r="C65" s="43">
        <v>0.66670000000000007</v>
      </c>
      <c r="D65" s="49">
        <v>4</v>
      </c>
    </row>
    <row r="66" spans="1:4" ht="15" x14ac:dyDescent="0.2">
      <c r="A66" s="84"/>
      <c r="B66" s="48" t="s">
        <v>61</v>
      </c>
      <c r="C66" s="43">
        <v>0</v>
      </c>
      <c r="D66" s="49">
        <v>0</v>
      </c>
    </row>
    <row r="67" spans="1:4" ht="15" x14ac:dyDescent="0.2">
      <c r="A67" s="84"/>
      <c r="B67" s="50" t="s">
        <v>333</v>
      </c>
      <c r="C67" s="43">
        <v>1</v>
      </c>
      <c r="D67" s="49">
        <v>6</v>
      </c>
    </row>
    <row r="68" spans="1:4" ht="15" customHeight="1" x14ac:dyDescent="0.2">
      <c r="A68" s="83" t="s">
        <v>294</v>
      </c>
      <c r="B68" s="48" t="s">
        <v>62</v>
      </c>
      <c r="C68" s="43">
        <v>0.33329999999999999</v>
      </c>
      <c r="D68" s="49">
        <v>2</v>
      </c>
    </row>
    <row r="69" spans="1:4" ht="15" x14ac:dyDescent="0.2">
      <c r="A69" s="84"/>
      <c r="B69" s="48" t="s">
        <v>60</v>
      </c>
      <c r="C69" s="43">
        <v>0.16670000000000001</v>
      </c>
      <c r="D69" s="49">
        <v>1</v>
      </c>
    </row>
    <row r="70" spans="1:4" ht="15" x14ac:dyDescent="0.2">
      <c r="A70" s="84"/>
      <c r="B70" s="48" t="s">
        <v>59</v>
      </c>
      <c r="C70" s="43">
        <v>0</v>
      </c>
      <c r="D70" s="49">
        <v>0</v>
      </c>
    </row>
    <row r="71" spans="1:4" ht="15" x14ac:dyDescent="0.2">
      <c r="A71" s="84"/>
      <c r="B71" s="48" t="s">
        <v>61</v>
      </c>
      <c r="C71" s="43">
        <v>0.5</v>
      </c>
      <c r="D71" s="49">
        <v>3</v>
      </c>
    </row>
    <row r="72" spans="1:4" ht="15.75" thickBot="1" x14ac:dyDescent="0.25">
      <c r="A72" s="85"/>
      <c r="B72" s="51" t="s">
        <v>333</v>
      </c>
      <c r="C72" s="46">
        <v>1</v>
      </c>
      <c r="D72" s="52">
        <v>6</v>
      </c>
    </row>
  </sheetData>
  <mergeCells count="8">
    <mergeCell ref="A63:A67"/>
    <mergeCell ref="A68:A72"/>
    <mergeCell ref="A1:J1"/>
    <mergeCell ref="A51:J51"/>
    <mergeCell ref="A52:B52"/>
    <mergeCell ref="C52:D52"/>
    <mergeCell ref="A53:A57"/>
    <mergeCell ref="A58:A62"/>
  </mergeCells>
  <pageMargins left="0.75" right="0.75" top="1" bottom="1" header="0.5" footer="0.5"/>
  <pageSetup paperSize="9" orientation="portrait" horizontalDpi="300" verticalDpi="30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workbookViewId="0">
      <selection activeCell="A42" sqref="A42:A45"/>
    </sheetView>
  </sheetViews>
  <sheetFormatPr defaultColWidth="9.140625" defaultRowHeight="12.75" x14ac:dyDescent="0.2"/>
  <cols>
    <col min="1" max="1" width="23.85546875" style="38" customWidth="1"/>
    <col min="2" max="2" width="41.28515625" style="38" customWidth="1"/>
    <col min="3" max="3" width="23.28515625" style="38" customWidth="1"/>
    <col min="4" max="4" width="3.42578125" style="38" customWidth="1"/>
    <col min="5" max="16384" width="9.140625" style="38"/>
  </cols>
  <sheetData>
    <row r="1" spans="1:10" ht="54" customHeight="1" x14ac:dyDescent="0.2">
      <c r="A1" s="79" t="s">
        <v>400</v>
      </c>
      <c r="B1" s="80"/>
      <c r="C1" s="80"/>
      <c r="D1" s="80"/>
      <c r="E1" s="80"/>
      <c r="F1" s="80"/>
      <c r="G1" s="80"/>
      <c r="H1" s="80"/>
      <c r="I1" s="80"/>
      <c r="J1" s="80"/>
    </row>
    <row r="3" spans="1:10" ht="15" customHeight="1" x14ac:dyDescent="0.2">
      <c r="A3" s="39" t="s">
        <v>321</v>
      </c>
      <c r="B3" s="39" t="s">
        <v>350</v>
      </c>
    </row>
    <row r="4" spans="1:10" ht="15" customHeight="1" x14ac:dyDescent="0.2">
      <c r="A4" s="39" t="s">
        <v>323</v>
      </c>
      <c r="B4" s="39" t="s">
        <v>399</v>
      </c>
    </row>
    <row r="6" spans="1:10" ht="15" customHeight="1" x14ac:dyDescent="0.2">
      <c r="A6" s="40" t="s">
        <v>325</v>
      </c>
    </row>
    <row r="7" spans="1:10" ht="15" customHeight="1" x14ac:dyDescent="0.2">
      <c r="A7" s="39" t="s">
        <v>326</v>
      </c>
      <c r="B7" s="39" t="s">
        <v>351</v>
      </c>
    </row>
    <row r="8" spans="1:10" ht="15" customHeight="1" x14ac:dyDescent="0.2">
      <c r="A8" s="39" t="s">
        <v>328</v>
      </c>
    </row>
    <row r="36" spans="1:10" ht="13.5" thickBot="1" x14ac:dyDescent="0.25">
      <c r="A36" s="80" t="s">
        <v>332</v>
      </c>
      <c r="B36" s="80"/>
      <c r="C36" s="80"/>
      <c r="D36" s="80"/>
      <c r="E36" s="80"/>
      <c r="F36" s="80"/>
      <c r="G36" s="80"/>
      <c r="H36" s="80"/>
      <c r="I36" s="80"/>
      <c r="J36" s="80"/>
    </row>
    <row r="37" spans="1:10" ht="30" customHeight="1" x14ac:dyDescent="0.2">
      <c r="A37" s="81" t="s">
        <v>325</v>
      </c>
      <c r="B37" s="86"/>
      <c r="C37" s="81" t="s">
        <v>352</v>
      </c>
      <c r="D37" s="82"/>
    </row>
    <row r="38" spans="1:10" ht="15" customHeight="1" x14ac:dyDescent="0.2">
      <c r="A38" s="83" t="s">
        <v>289</v>
      </c>
      <c r="B38" s="48" t="s">
        <v>62</v>
      </c>
      <c r="C38" s="43">
        <v>0</v>
      </c>
      <c r="D38" s="44">
        <v>0</v>
      </c>
    </row>
    <row r="39" spans="1:10" ht="15" x14ac:dyDescent="0.2">
      <c r="A39" s="84"/>
      <c r="B39" s="48" t="s">
        <v>60</v>
      </c>
      <c r="C39" s="43">
        <v>0.375</v>
      </c>
      <c r="D39" s="44">
        <v>3</v>
      </c>
    </row>
    <row r="40" spans="1:10" ht="15" x14ac:dyDescent="0.2">
      <c r="A40" s="84"/>
      <c r="B40" s="48" t="s">
        <v>59</v>
      </c>
      <c r="C40" s="43">
        <v>0.625</v>
      </c>
      <c r="D40" s="44">
        <v>5</v>
      </c>
    </row>
    <row r="41" spans="1:10" ht="15" x14ac:dyDescent="0.2">
      <c r="A41" s="84"/>
      <c r="B41" s="53" t="s">
        <v>333</v>
      </c>
      <c r="C41" s="43">
        <v>1</v>
      </c>
      <c r="D41" s="44">
        <v>8</v>
      </c>
    </row>
    <row r="42" spans="1:10" ht="15" customHeight="1" x14ac:dyDescent="0.2">
      <c r="A42" s="83" t="s">
        <v>290</v>
      </c>
      <c r="B42" s="48" t="s">
        <v>62</v>
      </c>
      <c r="C42" s="43">
        <v>0.125</v>
      </c>
      <c r="D42" s="44">
        <v>1</v>
      </c>
    </row>
    <row r="43" spans="1:10" ht="15" x14ac:dyDescent="0.2">
      <c r="A43" s="84"/>
      <c r="B43" s="48" t="s">
        <v>60</v>
      </c>
      <c r="C43" s="43">
        <v>0.5</v>
      </c>
      <c r="D43" s="44">
        <v>4</v>
      </c>
    </row>
    <row r="44" spans="1:10" ht="15" x14ac:dyDescent="0.2">
      <c r="A44" s="84"/>
      <c r="B44" s="48" t="s">
        <v>59</v>
      </c>
      <c r="C44" s="43">
        <v>0.375</v>
      </c>
      <c r="D44" s="44">
        <v>3</v>
      </c>
    </row>
    <row r="45" spans="1:10" ht="15" x14ac:dyDescent="0.2">
      <c r="A45" s="84"/>
      <c r="B45" s="53" t="s">
        <v>333</v>
      </c>
      <c r="C45" s="43">
        <v>1</v>
      </c>
      <c r="D45" s="44">
        <v>8</v>
      </c>
    </row>
    <row r="46" spans="1:10" ht="15" customHeight="1" x14ac:dyDescent="0.2">
      <c r="A46" s="83" t="s">
        <v>291</v>
      </c>
      <c r="B46" s="48" t="s">
        <v>62</v>
      </c>
      <c r="C46" s="43">
        <v>0.875</v>
      </c>
      <c r="D46" s="44">
        <v>7</v>
      </c>
    </row>
    <row r="47" spans="1:10" ht="15" x14ac:dyDescent="0.2">
      <c r="A47" s="84"/>
      <c r="B47" s="48" t="s">
        <v>60</v>
      </c>
      <c r="C47" s="43">
        <v>0.125</v>
      </c>
      <c r="D47" s="44">
        <v>1</v>
      </c>
    </row>
    <row r="48" spans="1:10" ht="15" x14ac:dyDescent="0.2">
      <c r="A48" s="84"/>
      <c r="B48" s="48" t="s">
        <v>59</v>
      </c>
      <c r="C48" s="43">
        <v>0</v>
      </c>
      <c r="D48" s="44">
        <v>0</v>
      </c>
    </row>
    <row r="49" spans="1:4" ht="15.75" thickBot="1" x14ac:dyDescent="0.25">
      <c r="A49" s="85"/>
      <c r="B49" s="54" t="s">
        <v>333</v>
      </c>
      <c r="C49" s="46">
        <v>1</v>
      </c>
      <c r="D49" s="47">
        <v>8</v>
      </c>
    </row>
  </sheetData>
  <mergeCells count="7">
    <mergeCell ref="A46:A49"/>
    <mergeCell ref="A1:J1"/>
    <mergeCell ref="A36:J36"/>
    <mergeCell ref="A37:B37"/>
    <mergeCell ref="C37:D37"/>
    <mergeCell ref="A38:A41"/>
    <mergeCell ref="A42:A45"/>
  </mergeCells>
  <pageMargins left="0.75" right="0.75" top="1" bottom="1" header="0.5" footer="0.5"/>
  <pageSetup paperSize="9" orientation="portrait" horizontalDpi="300" verticalDpi="300"/>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workbookViewId="0">
      <selection sqref="A1:J1"/>
    </sheetView>
  </sheetViews>
  <sheetFormatPr defaultColWidth="9.140625" defaultRowHeight="12.75" x14ac:dyDescent="0.2"/>
  <cols>
    <col min="1" max="1" width="28.7109375" style="38" customWidth="1"/>
    <col min="2" max="2" width="42.28515625" style="38" customWidth="1"/>
    <col min="3" max="3" width="23.28515625" style="38" customWidth="1"/>
    <col min="4" max="4" width="3.85546875" style="38" bestFit="1" customWidth="1"/>
    <col min="5" max="16384" width="9.140625" style="38"/>
  </cols>
  <sheetData>
    <row r="1" spans="1:10" ht="54" customHeight="1" x14ac:dyDescent="0.2">
      <c r="A1" s="79" t="s">
        <v>401</v>
      </c>
      <c r="B1" s="80"/>
      <c r="C1" s="80"/>
      <c r="D1" s="80"/>
      <c r="E1" s="80"/>
      <c r="F1" s="80"/>
      <c r="G1" s="80"/>
      <c r="H1" s="80"/>
      <c r="I1" s="80"/>
      <c r="J1" s="80"/>
    </row>
    <row r="3" spans="1:10" ht="15" customHeight="1" x14ac:dyDescent="0.2">
      <c r="A3" s="39" t="s">
        <v>321</v>
      </c>
      <c r="B3" s="39" t="s">
        <v>347</v>
      </c>
    </row>
    <row r="4" spans="1:10" ht="15" customHeight="1" x14ac:dyDescent="0.2">
      <c r="A4" s="39" t="s">
        <v>323</v>
      </c>
      <c r="B4" s="39" t="s">
        <v>355</v>
      </c>
    </row>
    <row r="6" spans="1:10" ht="15" customHeight="1" x14ac:dyDescent="0.2">
      <c r="A6" s="40" t="s">
        <v>325</v>
      </c>
    </row>
    <row r="7" spans="1:10" ht="15" customHeight="1" x14ac:dyDescent="0.2">
      <c r="A7" s="39" t="s">
        <v>326</v>
      </c>
      <c r="B7" s="39" t="s">
        <v>63</v>
      </c>
    </row>
    <row r="8" spans="1:10" ht="15" customHeight="1" x14ac:dyDescent="0.2">
      <c r="A8" s="39" t="s">
        <v>328</v>
      </c>
    </row>
    <row r="36" spans="1:10" ht="13.5" thickBot="1" x14ac:dyDescent="0.25">
      <c r="A36" s="80" t="s">
        <v>332</v>
      </c>
      <c r="B36" s="80"/>
      <c r="C36" s="80"/>
      <c r="D36" s="80"/>
      <c r="E36" s="80"/>
      <c r="F36" s="80"/>
      <c r="G36" s="80"/>
      <c r="H36" s="80"/>
      <c r="I36" s="80"/>
      <c r="J36" s="80"/>
    </row>
    <row r="37" spans="1:10" ht="30" customHeight="1" x14ac:dyDescent="0.2">
      <c r="A37" s="81" t="s">
        <v>325</v>
      </c>
      <c r="B37" s="86"/>
      <c r="C37" s="81" t="s">
        <v>348</v>
      </c>
      <c r="D37" s="82"/>
      <c r="E37" s="24" t="s">
        <v>441</v>
      </c>
      <c r="F37" s="24" t="s">
        <v>442</v>
      </c>
      <c r="G37" s="24" t="s">
        <v>443</v>
      </c>
    </row>
    <row r="38" spans="1:10" ht="15" customHeight="1" x14ac:dyDescent="0.2">
      <c r="A38" s="83" t="s">
        <v>357</v>
      </c>
      <c r="B38" s="48" t="s">
        <v>56</v>
      </c>
      <c r="C38" s="43">
        <f>D38/$D$43</f>
        <v>0</v>
      </c>
      <c r="D38" s="49">
        <f>SUM(E38:G38)</f>
        <v>0</v>
      </c>
      <c r="E38" s="49">
        <v>0</v>
      </c>
      <c r="F38" s="44">
        <v>0</v>
      </c>
      <c r="G38" s="49">
        <v>0</v>
      </c>
    </row>
    <row r="39" spans="1:10" ht="15" x14ac:dyDescent="0.2">
      <c r="A39" s="84"/>
      <c r="B39" s="48" t="s">
        <v>105</v>
      </c>
      <c r="C39" s="43">
        <f t="shared" ref="C39:C43" si="0">D39/$D$43</f>
        <v>0.15789473684210525</v>
      </c>
      <c r="D39" s="49">
        <f t="shared" ref="D39:D43" si="1">SUM(E39:G39)</f>
        <v>3</v>
      </c>
      <c r="E39" s="49">
        <v>0</v>
      </c>
      <c r="F39" s="44">
        <v>2</v>
      </c>
      <c r="G39" s="49">
        <v>1</v>
      </c>
    </row>
    <row r="40" spans="1:10" ht="15" x14ac:dyDescent="0.2">
      <c r="A40" s="84"/>
      <c r="B40" s="48" t="s">
        <v>81</v>
      </c>
      <c r="C40" s="43">
        <f t="shared" si="0"/>
        <v>0.26315789473684209</v>
      </c>
      <c r="D40" s="49">
        <f t="shared" si="1"/>
        <v>5</v>
      </c>
      <c r="E40" s="49">
        <v>0</v>
      </c>
      <c r="F40" s="44">
        <v>3</v>
      </c>
      <c r="G40" s="49">
        <v>2</v>
      </c>
    </row>
    <row r="41" spans="1:10" ht="15" x14ac:dyDescent="0.2">
      <c r="A41" s="84"/>
      <c r="B41" s="48" t="s">
        <v>72</v>
      </c>
      <c r="C41" s="43">
        <f t="shared" si="0"/>
        <v>0.42105263157894735</v>
      </c>
      <c r="D41" s="49">
        <f t="shared" si="1"/>
        <v>8</v>
      </c>
      <c r="E41" s="49">
        <v>3</v>
      </c>
      <c r="F41" s="44">
        <v>2</v>
      </c>
      <c r="G41" s="49">
        <v>3</v>
      </c>
    </row>
    <row r="42" spans="1:10" ht="15" x14ac:dyDescent="0.2">
      <c r="A42" s="84"/>
      <c r="B42" s="48" t="s">
        <v>51</v>
      </c>
      <c r="C42" s="43">
        <f t="shared" si="0"/>
        <v>0.15789473684210525</v>
      </c>
      <c r="D42" s="49">
        <f t="shared" si="1"/>
        <v>3</v>
      </c>
      <c r="E42" s="49">
        <v>2</v>
      </c>
      <c r="F42" s="44">
        <v>1</v>
      </c>
      <c r="G42" s="49">
        <v>0</v>
      </c>
    </row>
    <row r="43" spans="1:10" ht="15.75" thickBot="1" x14ac:dyDescent="0.25">
      <c r="A43" s="85"/>
      <c r="B43" s="51" t="s">
        <v>333</v>
      </c>
      <c r="C43" s="43">
        <f t="shared" si="0"/>
        <v>1</v>
      </c>
      <c r="D43" s="49">
        <f t="shared" si="1"/>
        <v>19</v>
      </c>
      <c r="E43" s="52">
        <v>5</v>
      </c>
      <c r="F43" s="47">
        <v>8</v>
      </c>
      <c r="G43" s="52">
        <v>6</v>
      </c>
    </row>
    <row r="46" spans="1:10" ht="54" customHeight="1" thickBot="1" x14ac:dyDescent="0.25">
      <c r="A46" s="87" t="s">
        <v>359</v>
      </c>
      <c r="B46" s="80"/>
      <c r="C46" s="80"/>
      <c r="D46" s="80"/>
      <c r="E46" s="80"/>
      <c r="F46" s="80"/>
      <c r="G46" s="80"/>
      <c r="H46" s="80"/>
      <c r="I46" s="80"/>
      <c r="J46" s="80"/>
    </row>
    <row r="47" spans="1:10" ht="30" customHeight="1" x14ac:dyDescent="0.2">
      <c r="A47" s="81" t="s">
        <v>325</v>
      </c>
      <c r="B47" s="86"/>
      <c r="C47" s="55" t="s">
        <v>348</v>
      </c>
    </row>
    <row r="48" spans="1:10" ht="15" customHeight="1" x14ac:dyDescent="0.2">
      <c r="A48" s="83" t="s">
        <v>357</v>
      </c>
      <c r="B48" s="48" t="s">
        <v>360</v>
      </c>
      <c r="C48" s="56" t="s">
        <v>402</v>
      </c>
    </row>
    <row r="49" spans="1:3" ht="15" customHeight="1" x14ac:dyDescent="0.2">
      <c r="A49" s="84"/>
      <c r="B49" s="48" t="s">
        <v>362</v>
      </c>
      <c r="C49" s="56" t="s">
        <v>403</v>
      </c>
    </row>
    <row r="50" spans="1:3" ht="15" customHeight="1" x14ac:dyDescent="0.2">
      <c r="A50" s="84"/>
      <c r="B50" s="48" t="s">
        <v>364</v>
      </c>
      <c r="C50" s="56" t="s">
        <v>365</v>
      </c>
    </row>
    <row r="51" spans="1:3" ht="15" customHeight="1" x14ac:dyDescent="0.2">
      <c r="A51" s="84"/>
      <c r="B51" s="48" t="s">
        <v>366</v>
      </c>
      <c r="C51" s="56" t="s">
        <v>367</v>
      </c>
    </row>
    <row r="52" spans="1:3" ht="15" customHeight="1" thickBot="1" x14ac:dyDescent="0.25">
      <c r="A52" s="85"/>
      <c r="B52" s="57" t="s">
        <v>368</v>
      </c>
      <c r="C52" s="58" t="s">
        <v>369</v>
      </c>
    </row>
  </sheetData>
  <mergeCells count="8">
    <mergeCell ref="A47:B47"/>
    <mergeCell ref="A48:A52"/>
    <mergeCell ref="A1:J1"/>
    <mergeCell ref="A36:J36"/>
    <mergeCell ref="A37:B37"/>
    <mergeCell ref="C37:D37"/>
    <mergeCell ref="A38:A43"/>
    <mergeCell ref="A46:J46"/>
  </mergeCells>
  <pageMargins left="0.75" right="0.75" top="1" bottom="1" header="0.5" footer="0.5"/>
  <pageSetup paperSize="9" orientation="portrait" horizontalDpi="300" verticalDpi="300"/>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workbookViewId="0">
      <selection sqref="A1:J1"/>
    </sheetView>
  </sheetViews>
  <sheetFormatPr defaultColWidth="9.140625" defaultRowHeight="12.75" x14ac:dyDescent="0.2"/>
  <cols>
    <col min="1" max="1" width="94.28515625" style="38" customWidth="1"/>
    <col min="2" max="2" width="41.28515625" style="38" customWidth="1"/>
    <col min="3" max="3" width="23.28515625" style="38" customWidth="1"/>
    <col min="4" max="4" width="3.42578125" style="38" customWidth="1"/>
    <col min="5" max="16384" width="9.140625" style="38"/>
  </cols>
  <sheetData>
    <row r="1" spans="1:10" ht="54" customHeight="1" x14ac:dyDescent="0.2">
      <c r="A1" s="79" t="s">
        <v>404</v>
      </c>
      <c r="B1" s="80"/>
      <c r="C1" s="80"/>
      <c r="D1" s="80"/>
      <c r="E1" s="80"/>
      <c r="F1" s="80"/>
      <c r="G1" s="80"/>
      <c r="H1" s="80"/>
      <c r="I1" s="80"/>
      <c r="J1" s="80"/>
    </row>
    <row r="3" spans="1:10" ht="15" customHeight="1" x14ac:dyDescent="0.2">
      <c r="A3" s="39" t="s">
        <v>321</v>
      </c>
      <c r="B3" s="39" t="s">
        <v>350</v>
      </c>
    </row>
    <row r="4" spans="1:10" ht="15" customHeight="1" x14ac:dyDescent="0.2">
      <c r="A4" s="39" t="s">
        <v>323</v>
      </c>
      <c r="B4" s="39" t="s">
        <v>399</v>
      </c>
    </row>
    <row r="6" spans="1:10" ht="15" customHeight="1" x14ac:dyDescent="0.2">
      <c r="A6" s="40" t="s">
        <v>325</v>
      </c>
    </row>
    <row r="7" spans="1:10" ht="15" customHeight="1" x14ac:dyDescent="0.2">
      <c r="A7" s="39" t="s">
        <v>326</v>
      </c>
      <c r="B7" s="39" t="s">
        <v>63</v>
      </c>
    </row>
    <row r="8" spans="1:10" ht="15" customHeight="1" x14ac:dyDescent="0.2">
      <c r="A8" s="39" t="s">
        <v>328</v>
      </c>
    </row>
    <row r="36" spans="1:10" ht="13.5" thickBot="1" x14ac:dyDescent="0.25">
      <c r="A36" s="80" t="s">
        <v>332</v>
      </c>
      <c r="B36" s="80"/>
      <c r="C36" s="80"/>
      <c r="D36" s="80"/>
      <c r="E36" s="80"/>
      <c r="F36" s="80"/>
      <c r="G36" s="80"/>
      <c r="H36" s="80"/>
      <c r="I36" s="80"/>
      <c r="J36" s="80"/>
    </row>
    <row r="37" spans="1:10" ht="30" customHeight="1" x14ac:dyDescent="0.2">
      <c r="A37" s="81" t="s">
        <v>325</v>
      </c>
      <c r="B37" s="86"/>
      <c r="C37" s="81" t="s">
        <v>348</v>
      </c>
      <c r="D37" s="82"/>
      <c r="E37" s="24" t="s">
        <v>441</v>
      </c>
      <c r="F37" s="24" t="s">
        <v>443</v>
      </c>
    </row>
    <row r="38" spans="1:10" ht="15" customHeight="1" x14ac:dyDescent="0.2">
      <c r="A38" s="83" t="s">
        <v>295</v>
      </c>
      <c r="B38" s="48" t="s">
        <v>62</v>
      </c>
      <c r="C38" s="43">
        <v>0.2</v>
      </c>
      <c r="D38" s="44">
        <f>SUM(E38:F38)</f>
        <v>0</v>
      </c>
      <c r="E38" s="44">
        <v>0</v>
      </c>
      <c r="F38" s="49">
        <v>0</v>
      </c>
    </row>
    <row r="39" spans="1:10" ht="15" x14ac:dyDescent="0.2">
      <c r="A39" s="84"/>
      <c r="B39" s="48" t="s">
        <v>60</v>
      </c>
      <c r="C39" s="43">
        <v>0.2</v>
      </c>
      <c r="D39" s="44">
        <f t="shared" ref="D39:D49" si="0">SUM(E39:F39)</f>
        <v>3</v>
      </c>
      <c r="E39" s="44">
        <v>1</v>
      </c>
      <c r="F39" s="49">
        <v>2</v>
      </c>
    </row>
    <row r="40" spans="1:10" ht="15" x14ac:dyDescent="0.2">
      <c r="A40" s="84"/>
      <c r="B40" s="48" t="s">
        <v>59</v>
      </c>
      <c r="C40" s="43">
        <v>0.6</v>
      </c>
      <c r="D40" s="44">
        <f t="shared" si="0"/>
        <v>4</v>
      </c>
      <c r="E40" s="44">
        <v>3</v>
      </c>
      <c r="F40" s="49">
        <v>1</v>
      </c>
    </row>
    <row r="41" spans="1:10" ht="15" x14ac:dyDescent="0.2">
      <c r="A41" s="84"/>
      <c r="B41" s="53" t="s">
        <v>333</v>
      </c>
      <c r="C41" s="43">
        <v>1</v>
      </c>
      <c r="D41" s="44">
        <f t="shared" si="0"/>
        <v>8</v>
      </c>
      <c r="E41" s="44">
        <v>5</v>
      </c>
      <c r="F41" s="49">
        <v>3</v>
      </c>
    </row>
    <row r="42" spans="1:10" ht="15" customHeight="1" x14ac:dyDescent="0.2">
      <c r="A42" s="83" t="s">
        <v>405</v>
      </c>
      <c r="B42" s="48" t="s">
        <v>62</v>
      </c>
      <c r="C42" s="43">
        <v>0.6</v>
      </c>
      <c r="D42" s="44">
        <f t="shared" si="0"/>
        <v>4</v>
      </c>
      <c r="E42" s="44">
        <v>3</v>
      </c>
      <c r="F42" s="49">
        <v>1</v>
      </c>
    </row>
    <row r="43" spans="1:10" ht="15" x14ac:dyDescent="0.2">
      <c r="A43" s="84"/>
      <c r="B43" s="48" t="s">
        <v>60</v>
      </c>
      <c r="C43" s="43">
        <v>0.4</v>
      </c>
      <c r="D43" s="44">
        <f t="shared" si="0"/>
        <v>3</v>
      </c>
      <c r="E43" s="44">
        <v>2</v>
      </c>
      <c r="F43" s="49">
        <v>1</v>
      </c>
    </row>
    <row r="44" spans="1:10" ht="15" x14ac:dyDescent="0.2">
      <c r="A44" s="84"/>
      <c r="B44" s="48" t="s">
        <v>59</v>
      </c>
      <c r="C44" s="43">
        <v>0</v>
      </c>
      <c r="D44" s="44">
        <f t="shared" si="0"/>
        <v>1</v>
      </c>
      <c r="E44" s="44">
        <v>0</v>
      </c>
      <c r="F44" s="49">
        <v>1</v>
      </c>
    </row>
    <row r="45" spans="1:10" ht="15" x14ac:dyDescent="0.2">
      <c r="A45" s="84"/>
      <c r="B45" s="53" t="s">
        <v>333</v>
      </c>
      <c r="C45" s="43">
        <v>1</v>
      </c>
      <c r="D45" s="44">
        <f t="shared" si="0"/>
        <v>8</v>
      </c>
      <c r="E45" s="44">
        <v>5</v>
      </c>
      <c r="F45" s="49">
        <v>3</v>
      </c>
    </row>
    <row r="46" spans="1:10" ht="15" customHeight="1" x14ac:dyDescent="0.2">
      <c r="A46" s="83" t="s">
        <v>297</v>
      </c>
      <c r="B46" s="48" t="s">
        <v>62</v>
      </c>
      <c r="C46" s="43">
        <v>0.2</v>
      </c>
      <c r="D46" s="44">
        <f t="shared" si="0"/>
        <v>3</v>
      </c>
      <c r="E46" s="44">
        <v>1</v>
      </c>
      <c r="F46" s="49">
        <v>2</v>
      </c>
    </row>
    <row r="47" spans="1:10" ht="15" x14ac:dyDescent="0.2">
      <c r="A47" s="84"/>
      <c r="B47" s="48" t="s">
        <v>60</v>
      </c>
      <c r="C47" s="43">
        <v>0.4</v>
      </c>
      <c r="D47" s="44">
        <f t="shared" si="0"/>
        <v>2</v>
      </c>
      <c r="E47" s="44">
        <v>2</v>
      </c>
      <c r="F47" s="49">
        <v>0</v>
      </c>
    </row>
    <row r="48" spans="1:10" ht="15" x14ac:dyDescent="0.2">
      <c r="A48" s="84"/>
      <c r="B48" s="48" t="s">
        <v>59</v>
      </c>
      <c r="C48" s="43">
        <v>0.4</v>
      </c>
      <c r="D48" s="44">
        <f t="shared" si="0"/>
        <v>3</v>
      </c>
      <c r="E48" s="44">
        <v>2</v>
      </c>
      <c r="F48" s="49">
        <v>1</v>
      </c>
    </row>
    <row r="49" spans="1:6" ht="15.75" thickBot="1" x14ac:dyDescent="0.25">
      <c r="A49" s="85"/>
      <c r="B49" s="54" t="s">
        <v>333</v>
      </c>
      <c r="C49" s="46">
        <v>1</v>
      </c>
      <c r="D49" s="44">
        <f t="shared" si="0"/>
        <v>8</v>
      </c>
      <c r="E49" s="47">
        <v>5</v>
      </c>
      <c r="F49" s="52">
        <v>3</v>
      </c>
    </row>
  </sheetData>
  <mergeCells count="7">
    <mergeCell ref="A46:A49"/>
    <mergeCell ref="A1:J1"/>
    <mergeCell ref="A36:J36"/>
    <mergeCell ref="A37:B37"/>
    <mergeCell ref="C37:D37"/>
    <mergeCell ref="A38:A41"/>
    <mergeCell ref="A42:A45"/>
  </mergeCells>
  <pageMargins left="0.75" right="0.75" top="1" bottom="1" header="0.5" footer="0.5"/>
  <pageSetup paperSize="9" orientation="portrait" horizontalDpi="300" verticalDpi="300"/>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selection activeCell="A2" sqref="A2"/>
    </sheetView>
  </sheetViews>
  <sheetFormatPr defaultColWidth="9.140625" defaultRowHeight="12.75" x14ac:dyDescent="0.2"/>
  <cols>
    <col min="1" max="1" width="23.85546875" style="38" customWidth="1"/>
    <col min="2" max="2" width="42.28515625" style="38" customWidth="1"/>
    <col min="3" max="3" width="3.85546875" style="38" bestFit="1" customWidth="1"/>
    <col min="4" max="16384" width="9.140625" style="38"/>
  </cols>
  <sheetData>
    <row r="1" spans="1:10" ht="54" customHeight="1" x14ac:dyDescent="0.2">
      <c r="A1" s="88" t="s">
        <v>457</v>
      </c>
      <c r="B1" s="80"/>
      <c r="C1" s="80"/>
      <c r="D1" s="80"/>
      <c r="E1" s="80"/>
      <c r="F1" s="80"/>
      <c r="G1" s="80"/>
      <c r="H1" s="80"/>
      <c r="I1" s="80"/>
      <c r="J1" s="80"/>
    </row>
    <row r="3" spans="1:10" ht="15" customHeight="1" x14ac:dyDescent="0.2">
      <c r="A3" s="39" t="s">
        <v>321</v>
      </c>
      <c r="B3" s="39" t="s">
        <v>347</v>
      </c>
    </row>
    <row r="4" spans="1:10" ht="15" customHeight="1" x14ac:dyDescent="0.2">
      <c r="A4" s="39" t="s">
        <v>323</v>
      </c>
      <c r="B4" s="39" t="s">
        <v>341</v>
      </c>
    </row>
    <row r="6" spans="1:10" ht="15" customHeight="1" x14ac:dyDescent="0.2">
      <c r="A6" s="40" t="s">
        <v>325</v>
      </c>
    </row>
    <row r="7" spans="1:10" ht="15" customHeight="1" x14ac:dyDescent="0.2">
      <c r="A7" s="39" t="s">
        <v>326</v>
      </c>
      <c r="B7" s="39">
        <v>19</v>
      </c>
    </row>
    <row r="8" spans="1:10" ht="15" customHeight="1" x14ac:dyDescent="0.2">
      <c r="A8" s="39" t="s">
        <v>328</v>
      </c>
    </row>
    <row r="37" spans="1:6" ht="30" customHeight="1" x14ac:dyDescent="0.2">
      <c r="A37" s="41" t="s">
        <v>325</v>
      </c>
      <c r="B37" s="81" t="s">
        <v>348</v>
      </c>
      <c r="C37" s="82"/>
      <c r="D37" s="24" t="s">
        <v>441</v>
      </c>
      <c r="E37" s="24" t="s">
        <v>442</v>
      </c>
      <c r="F37" s="24" t="s">
        <v>443</v>
      </c>
    </row>
    <row r="38" spans="1:6" ht="15" customHeight="1" x14ac:dyDescent="0.2">
      <c r="A38" s="42" t="s">
        <v>1</v>
      </c>
      <c r="B38" s="43">
        <f>C38/$B$7</f>
        <v>0.73684210526315785</v>
      </c>
      <c r="C38" s="49">
        <f>SUM(D38:F38)</f>
        <v>14</v>
      </c>
      <c r="D38" s="49">
        <v>4</v>
      </c>
      <c r="E38" s="44">
        <v>5</v>
      </c>
      <c r="F38" s="49">
        <v>5</v>
      </c>
    </row>
    <row r="39" spans="1:6" ht="15.75" thickBot="1" x14ac:dyDescent="0.25">
      <c r="A39" s="45" t="s">
        <v>2</v>
      </c>
      <c r="B39" s="43">
        <f>C39/$B$7</f>
        <v>0.26315789473684209</v>
      </c>
      <c r="C39" s="49">
        <f>SUM(D39:F39)</f>
        <v>5</v>
      </c>
      <c r="D39" s="52">
        <v>1</v>
      </c>
      <c r="E39" s="47">
        <v>3</v>
      </c>
      <c r="F39" s="52">
        <v>1</v>
      </c>
    </row>
  </sheetData>
  <mergeCells count="2">
    <mergeCell ref="A1:J1"/>
    <mergeCell ref="B37:C37"/>
  </mergeCells>
  <pageMargins left="0.75" right="0.75" top="1" bottom="1" header="0.5" footer="0.5"/>
  <pageSetup paperSize="9" orientation="portrait" horizontalDpi="300" verticalDpi="300"/>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I13" sqref="I13"/>
    </sheetView>
  </sheetViews>
  <sheetFormatPr defaultColWidth="9.140625" defaultRowHeight="12.75" x14ac:dyDescent="0.2"/>
  <cols>
    <col min="1" max="1" width="78.5703125" style="38" customWidth="1"/>
    <col min="2" max="2" width="42.28515625" style="38" customWidth="1"/>
    <col min="3" max="3" width="3.42578125" style="38" customWidth="1"/>
    <col min="4" max="16384" width="9.140625" style="38"/>
  </cols>
  <sheetData>
    <row r="1" spans="1:10" ht="54" customHeight="1" x14ac:dyDescent="0.2">
      <c r="A1" s="79" t="s">
        <v>406</v>
      </c>
      <c r="B1" s="80"/>
      <c r="C1" s="80"/>
      <c r="D1" s="80"/>
      <c r="E1" s="80"/>
      <c r="F1" s="80"/>
      <c r="G1" s="80"/>
      <c r="H1" s="80"/>
      <c r="I1" s="80"/>
      <c r="J1" s="80"/>
    </row>
    <row r="2" spans="1:10" ht="15" x14ac:dyDescent="0.25">
      <c r="B2"/>
      <c r="C2"/>
    </row>
    <row r="3" spans="1:10" ht="15" customHeight="1" x14ac:dyDescent="0.25">
      <c r="A3" s="39" t="s">
        <v>321</v>
      </c>
      <c r="B3"/>
      <c r="C3"/>
    </row>
    <row r="4" spans="1:10" ht="15" customHeight="1" x14ac:dyDescent="0.25">
      <c r="A4" s="39" t="s">
        <v>323</v>
      </c>
      <c r="B4"/>
      <c r="C4"/>
    </row>
    <row r="5" spans="1:10" ht="15" x14ac:dyDescent="0.25">
      <c r="B5"/>
      <c r="C5"/>
    </row>
    <row r="6" spans="1:10" ht="15" customHeight="1" x14ac:dyDescent="0.25">
      <c r="A6" s="40" t="s">
        <v>325</v>
      </c>
      <c r="B6"/>
      <c r="C6"/>
    </row>
    <row r="7" spans="1:10" ht="15" customHeight="1" x14ac:dyDescent="0.25">
      <c r="A7" s="39" t="s">
        <v>326</v>
      </c>
      <c r="B7"/>
      <c r="C7"/>
    </row>
    <row r="8" spans="1:10" ht="15" customHeight="1" x14ac:dyDescent="0.25">
      <c r="A8" s="39" t="s">
        <v>328</v>
      </c>
      <c r="B8"/>
      <c r="C8"/>
    </row>
    <row r="9" spans="1:10" ht="15.75" thickBot="1" x14ac:dyDescent="0.3">
      <c r="B9"/>
      <c r="C9"/>
    </row>
    <row r="10" spans="1:10" ht="30" customHeight="1" x14ac:dyDescent="0.25">
      <c r="A10" s="41" t="s">
        <v>325</v>
      </c>
      <c r="B10"/>
      <c r="C10"/>
    </row>
    <row r="11" spans="1:10" ht="15" customHeight="1" thickBot="1" x14ac:dyDescent="0.3">
      <c r="A11" s="45" t="s">
        <v>84</v>
      </c>
      <c r="B11"/>
      <c r="C11"/>
    </row>
    <row r="12" spans="1:10" ht="15" x14ac:dyDescent="0.25">
      <c r="A12" s="42" t="s">
        <v>132</v>
      </c>
      <c r="B12"/>
      <c r="C12"/>
    </row>
    <row r="13" spans="1:10" ht="60" x14ac:dyDescent="0.2">
      <c r="A13" s="42" t="s">
        <v>407</v>
      </c>
    </row>
    <row r="14" spans="1:10" ht="60.75" thickBot="1" x14ac:dyDescent="0.25">
      <c r="A14" s="45" t="s">
        <v>408</v>
      </c>
    </row>
    <row r="15" spans="1:10" ht="15.75" thickBot="1" x14ac:dyDescent="0.25">
      <c r="A15" s="45" t="s">
        <v>193</v>
      </c>
    </row>
  </sheetData>
  <mergeCells count="1">
    <mergeCell ref="A1:J1"/>
  </mergeCells>
  <pageMargins left="0.75" right="0.75" top="1" bottom="1" header="0.5" footer="0.5"/>
  <pageSetup paperSize="9"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workbookViewId="0">
      <selection activeCell="D21" sqref="D21"/>
    </sheetView>
  </sheetViews>
  <sheetFormatPr defaultColWidth="9.140625" defaultRowHeight="12.75" x14ac:dyDescent="0.2"/>
  <cols>
    <col min="1" max="1" width="145.140625" style="38" customWidth="1"/>
    <col min="2" max="2" width="42.28515625" style="38" customWidth="1"/>
    <col min="3" max="3" width="3.42578125" style="38" customWidth="1"/>
    <col min="4" max="16384" width="9.140625" style="38"/>
  </cols>
  <sheetData>
    <row r="1" spans="1:10" ht="54" customHeight="1" x14ac:dyDescent="0.2">
      <c r="A1" s="79" t="s">
        <v>409</v>
      </c>
      <c r="B1" s="80"/>
      <c r="C1" s="80"/>
      <c r="D1" s="80"/>
      <c r="E1" s="80"/>
      <c r="F1" s="80"/>
      <c r="G1" s="80"/>
      <c r="H1" s="80"/>
      <c r="I1" s="80"/>
      <c r="J1" s="80"/>
    </row>
    <row r="3" spans="1:10" ht="15" customHeight="1" x14ac:dyDescent="0.25">
      <c r="A3" s="39" t="s">
        <v>321</v>
      </c>
      <c r="B3"/>
      <c r="C3"/>
    </row>
    <row r="4" spans="1:10" ht="15" customHeight="1" x14ac:dyDescent="0.25">
      <c r="A4" s="39" t="s">
        <v>323</v>
      </c>
      <c r="B4"/>
      <c r="C4"/>
    </row>
    <row r="5" spans="1:10" ht="15" x14ac:dyDescent="0.25">
      <c r="B5"/>
      <c r="C5"/>
    </row>
    <row r="6" spans="1:10" ht="15" customHeight="1" x14ac:dyDescent="0.25">
      <c r="A6" s="40" t="s">
        <v>325</v>
      </c>
      <c r="B6"/>
      <c r="C6"/>
    </row>
    <row r="7" spans="1:10" ht="15" customHeight="1" x14ac:dyDescent="0.25">
      <c r="A7" s="39" t="s">
        <v>326</v>
      </c>
      <c r="B7"/>
      <c r="C7"/>
    </row>
    <row r="8" spans="1:10" ht="15" customHeight="1" x14ac:dyDescent="0.25">
      <c r="A8" s="39" t="s">
        <v>328</v>
      </c>
      <c r="B8"/>
      <c r="C8"/>
    </row>
    <row r="9" spans="1:10" ht="15.75" thickBot="1" x14ac:dyDescent="0.3">
      <c r="B9"/>
      <c r="C9"/>
    </row>
    <row r="10" spans="1:10" ht="30" customHeight="1" x14ac:dyDescent="0.25">
      <c r="A10" s="41" t="s">
        <v>325</v>
      </c>
      <c r="B10"/>
      <c r="C10"/>
    </row>
    <row r="11" spans="1:10" ht="15" customHeight="1" x14ac:dyDescent="0.25">
      <c r="A11" s="42" t="s">
        <v>85</v>
      </c>
      <c r="B11"/>
      <c r="C11"/>
    </row>
    <row r="12" spans="1:10" ht="15" x14ac:dyDescent="0.25">
      <c r="A12" s="42" t="s">
        <v>93</v>
      </c>
      <c r="B12"/>
      <c r="C12"/>
    </row>
    <row r="13" spans="1:10" ht="15" x14ac:dyDescent="0.25">
      <c r="A13" s="42" t="s">
        <v>102</v>
      </c>
      <c r="B13"/>
      <c r="C13"/>
    </row>
    <row r="14" spans="1:10" ht="15" x14ac:dyDescent="0.25">
      <c r="A14" s="42" t="s">
        <v>64</v>
      </c>
      <c r="B14"/>
      <c r="C14"/>
    </row>
    <row r="15" spans="1:10" ht="15.75" thickBot="1" x14ac:dyDescent="0.3">
      <c r="A15" s="45" t="s">
        <v>73</v>
      </c>
      <c r="B15"/>
      <c r="C15"/>
    </row>
    <row r="16" spans="1:10" ht="30" x14ac:dyDescent="0.25">
      <c r="A16" s="42" t="s">
        <v>311</v>
      </c>
      <c r="B16"/>
      <c r="C16"/>
    </row>
    <row r="17" spans="1:1" ht="30" x14ac:dyDescent="0.2">
      <c r="A17" s="42" t="s">
        <v>410</v>
      </c>
    </row>
    <row r="18" spans="1:1" ht="15" x14ac:dyDescent="0.2">
      <c r="A18" s="42" t="s">
        <v>142</v>
      </c>
    </row>
    <row r="19" spans="1:1" ht="15" x14ac:dyDescent="0.2">
      <c r="A19" s="42" t="s">
        <v>133</v>
      </c>
    </row>
    <row r="20" spans="1:1" ht="30" x14ac:dyDescent="0.2">
      <c r="A20" s="42" t="s">
        <v>411</v>
      </c>
    </row>
    <row r="21" spans="1:1" ht="15" x14ac:dyDescent="0.2">
      <c r="A21" s="42" t="s">
        <v>114</v>
      </c>
    </row>
    <row r="22" spans="1:1" ht="15" x14ac:dyDescent="0.2">
      <c r="A22" s="42" t="s">
        <v>152</v>
      </c>
    </row>
    <row r="23" spans="1:1" ht="30.75" thickBot="1" x14ac:dyDescent="0.25">
      <c r="A23" s="45" t="s">
        <v>122</v>
      </c>
    </row>
    <row r="24" spans="1:1" ht="15" x14ac:dyDescent="0.2">
      <c r="A24" s="42" t="s">
        <v>201</v>
      </c>
    </row>
    <row r="25" spans="1:1" ht="15" x14ac:dyDescent="0.2">
      <c r="A25" s="42" t="s">
        <v>167</v>
      </c>
    </row>
    <row r="26" spans="1:1" ht="15" x14ac:dyDescent="0.2">
      <c r="A26" s="42" t="s">
        <v>210</v>
      </c>
    </row>
    <row r="27" spans="1:1" ht="15" x14ac:dyDescent="0.2">
      <c r="A27" s="42" t="s">
        <v>194</v>
      </c>
    </row>
    <row r="28" spans="1:1" ht="15" x14ac:dyDescent="0.2">
      <c r="A28" s="42" t="s">
        <v>176</v>
      </c>
    </row>
    <row r="29" spans="1:1" ht="30.75" thickBot="1" x14ac:dyDescent="0.25">
      <c r="A29" s="45" t="s">
        <v>412</v>
      </c>
    </row>
    <row r="38" spans="5:5" x14ac:dyDescent="0.2">
      <c r="E38" s="38">
        <v>0</v>
      </c>
    </row>
    <row r="39" spans="5:5" x14ac:dyDescent="0.2">
      <c r="E39" s="38">
        <v>0</v>
      </c>
    </row>
    <row r="40" spans="5:5" x14ac:dyDescent="0.2">
      <c r="E40" s="38">
        <v>2</v>
      </c>
    </row>
    <row r="41" spans="5:5" x14ac:dyDescent="0.2">
      <c r="E41" s="38">
        <v>5</v>
      </c>
    </row>
    <row r="42" spans="5:5" x14ac:dyDescent="0.2">
      <c r="E42" s="38">
        <v>1</v>
      </c>
    </row>
    <row r="43" spans="5:5" x14ac:dyDescent="0.2">
      <c r="E43" s="38">
        <v>8</v>
      </c>
    </row>
  </sheetData>
  <mergeCells count="1">
    <mergeCell ref="A1:J1"/>
  </mergeCells>
  <pageMargins left="0.75" right="0.75" top="1" bottom="1" header="0.5" footer="0.5"/>
  <pageSetup paperSize="9" orientation="portrait"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workbookViewId="0">
      <selection activeCell="A26" sqref="A26"/>
    </sheetView>
  </sheetViews>
  <sheetFormatPr defaultColWidth="9.140625" defaultRowHeight="12.75" x14ac:dyDescent="0.2"/>
  <cols>
    <col min="1" max="1" width="102.5703125" style="38" customWidth="1"/>
    <col min="2" max="2" width="42.28515625" style="38" customWidth="1"/>
    <col min="3" max="3" width="3.42578125" style="38" customWidth="1"/>
    <col min="4" max="16384" width="9.140625" style="38"/>
  </cols>
  <sheetData>
    <row r="1" spans="1:10" ht="54" customHeight="1" x14ac:dyDescent="0.2">
      <c r="A1" s="79" t="s">
        <v>413</v>
      </c>
      <c r="B1" s="80"/>
      <c r="C1" s="80"/>
      <c r="D1" s="80"/>
      <c r="E1" s="80"/>
      <c r="F1" s="80"/>
      <c r="G1" s="80"/>
      <c r="H1" s="80"/>
      <c r="I1" s="80"/>
      <c r="J1" s="80"/>
    </row>
    <row r="2" spans="1:10" ht="15" x14ac:dyDescent="0.25">
      <c r="B2"/>
      <c r="C2"/>
    </row>
    <row r="3" spans="1:10" ht="15" customHeight="1" x14ac:dyDescent="0.25">
      <c r="A3" s="39" t="s">
        <v>321</v>
      </c>
      <c r="B3"/>
      <c r="C3"/>
    </row>
    <row r="4" spans="1:10" ht="15" customHeight="1" x14ac:dyDescent="0.25">
      <c r="A4" s="39" t="s">
        <v>323</v>
      </c>
      <c r="B4"/>
      <c r="C4"/>
    </row>
    <row r="5" spans="1:10" ht="15" x14ac:dyDescent="0.25">
      <c r="B5"/>
      <c r="C5"/>
    </row>
    <row r="6" spans="1:10" ht="15" customHeight="1" x14ac:dyDescent="0.25">
      <c r="A6" s="40" t="s">
        <v>325</v>
      </c>
      <c r="B6"/>
      <c r="C6"/>
    </row>
    <row r="7" spans="1:10" ht="15" customHeight="1" x14ac:dyDescent="0.25">
      <c r="A7" s="39" t="s">
        <v>326</v>
      </c>
      <c r="B7"/>
      <c r="C7"/>
    </row>
    <row r="8" spans="1:10" ht="15" customHeight="1" x14ac:dyDescent="0.25">
      <c r="A8" s="39" t="s">
        <v>328</v>
      </c>
      <c r="B8"/>
      <c r="C8"/>
    </row>
    <row r="9" spans="1:10" ht="15.75" thickBot="1" x14ac:dyDescent="0.3">
      <c r="B9"/>
      <c r="C9"/>
    </row>
    <row r="10" spans="1:10" ht="30" customHeight="1" x14ac:dyDescent="0.25">
      <c r="A10" s="41" t="s">
        <v>325</v>
      </c>
      <c r="B10"/>
      <c r="C10"/>
    </row>
    <row r="11" spans="1:10" ht="15" customHeight="1" x14ac:dyDescent="0.25">
      <c r="A11" s="42" t="s">
        <v>86</v>
      </c>
      <c r="B11"/>
      <c r="C11"/>
    </row>
    <row r="12" spans="1:10" ht="15" x14ac:dyDescent="0.25">
      <c r="A12" s="42" t="s">
        <v>414</v>
      </c>
      <c r="B12"/>
      <c r="C12"/>
    </row>
    <row r="13" spans="1:10" ht="15" x14ac:dyDescent="0.25">
      <c r="A13" s="42" t="s">
        <v>94</v>
      </c>
      <c r="B13"/>
      <c r="C13"/>
    </row>
    <row r="14" spans="1:10" ht="15" x14ac:dyDescent="0.25">
      <c r="A14" s="42" t="s">
        <v>74</v>
      </c>
      <c r="B14"/>
      <c r="C14"/>
    </row>
    <row r="15" spans="1:10" ht="15.75" thickBot="1" x14ac:dyDescent="0.3">
      <c r="A15" s="45" t="s">
        <v>65</v>
      </c>
      <c r="B15"/>
      <c r="C15"/>
    </row>
    <row r="16" spans="1:10" ht="45" x14ac:dyDescent="0.25">
      <c r="A16" s="42" t="s">
        <v>202</v>
      </c>
      <c r="B16"/>
      <c r="C16"/>
    </row>
    <row r="17" spans="1:1" ht="15" x14ac:dyDescent="0.2">
      <c r="A17" s="42" t="s">
        <v>177</v>
      </c>
    </row>
    <row r="18" spans="1:1" ht="15" x14ac:dyDescent="0.2">
      <c r="A18" s="42" t="s">
        <v>195</v>
      </c>
    </row>
    <row r="19" spans="1:1" ht="60" x14ac:dyDescent="0.2">
      <c r="A19" s="42" t="s">
        <v>415</v>
      </c>
    </row>
    <row r="20" spans="1:1" ht="15" x14ac:dyDescent="0.2">
      <c r="A20" s="42" t="s">
        <v>211</v>
      </c>
    </row>
    <row r="21" spans="1:1" ht="15.75" thickBot="1" x14ac:dyDescent="0.25">
      <c r="A21" s="45" t="s">
        <v>168</v>
      </c>
    </row>
    <row r="38" spans="5:5" x14ac:dyDescent="0.2">
      <c r="E38" s="38">
        <v>0</v>
      </c>
    </row>
    <row r="39" spans="5:5" x14ac:dyDescent="0.2">
      <c r="E39" s="38">
        <v>0</v>
      </c>
    </row>
    <row r="40" spans="5:5" x14ac:dyDescent="0.2">
      <c r="E40" s="38">
        <v>2</v>
      </c>
    </row>
    <row r="41" spans="5:5" x14ac:dyDescent="0.2">
      <c r="E41" s="38">
        <v>5</v>
      </c>
    </row>
    <row r="42" spans="5:5" x14ac:dyDescent="0.2">
      <c r="E42" s="38">
        <v>1</v>
      </c>
    </row>
    <row r="43" spans="5:5" x14ac:dyDescent="0.2">
      <c r="E43" s="38">
        <v>8</v>
      </c>
    </row>
  </sheetData>
  <mergeCells count="1">
    <mergeCell ref="A1:J1"/>
  </mergeCells>
  <pageMargins left="0.75" right="0.75" top="1" bottom="1" header="0.5" footer="0.5"/>
  <pageSetup paperSize="9"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workbookViewId="0">
      <selection activeCell="A42" sqref="A42"/>
    </sheetView>
  </sheetViews>
  <sheetFormatPr defaultColWidth="9.140625" defaultRowHeight="12.75" x14ac:dyDescent="0.2"/>
  <cols>
    <col min="1" max="1" width="224.42578125" style="38" customWidth="1"/>
    <col min="2" max="2" width="42.28515625" style="38" customWidth="1"/>
    <col min="3" max="3" width="3.42578125" style="38" customWidth="1"/>
    <col min="4" max="16384" width="9.140625" style="38"/>
  </cols>
  <sheetData>
    <row r="1" spans="1:10" ht="54" customHeight="1" x14ac:dyDescent="0.2">
      <c r="A1" s="79" t="s">
        <v>416</v>
      </c>
      <c r="B1" s="80"/>
      <c r="C1" s="80"/>
      <c r="D1" s="80"/>
      <c r="E1" s="80"/>
      <c r="F1" s="80"/>
      <c r="G1" s="80"/>
      <c r="H1" s="80"/>
      <c r="I1" s="80"/>
      <c r="J1" s="80"/>
    </row>
    <row r="3" spans="1:10" ht="15" customHeight="1" x14ac:dyDescent="0.2">
      <c r="A3" s="39" t="s">
        <v>321</v>
      </c>
      <c r="B3" s="39" t="s">
        <v>347</v>
      </c>
    </row>
    <row r="4" spans="1:10" ht="15" customHeight="1" x14ac:dyDescent="0.2">
      <c r="A4" s="39" t="s">
        <v>323</v>
      </c>
      <c r="B4" s="39" t="s">
        <v>335</v>
      </c>
    </row>
    <row r="6" spans="1:10" ht="15" customHeight="1" x14ac:dyDescent="0.2">
      <c r="A6" s="40" t="s">
        <v>325</v>
      </c>
    </row>
    <row r="7" spans="1:10" ht="15" customHeight="1" x14ac:dyDescent="0.2">
      <c r="A7" s="39" t="s">
        <v>326</v>
      </c>
      <c r="B7" s="39" t="s">
        <v>63</v>
      </c>
    </row>
    <row r="8" spans="1:10" ht="15" customHeight="1" x14ac:dyDescent="0.2">
      <c r="A8" s="39" t="s">
        <v>328</v>
      </c>
    </row>
    <row r="10" spans="1:10" ht="30" customHeight="1" x14ac:dyDescent="0.2">
      <c r="A10" s="41" t="s">
        <v>325</v>
      </c>
      <c r="B10" s="81" t="s">
        <v>348</v>
      </c>
      <c r="C10" s="82"/>
    </row>
    <row r="11" spans="1:10" ht="15" customHeight="1" x14ac:dyDescent="0.2">
      <c r="A11" s="42" t="s">
        <v>87</v>
      </c>
      <c r="B11" s="43">
        <v>0.2</v>
      </c>
      <c r="C11" s="49">
        <v>1</v>
      </c>
    </row>
    <row r="12" spans="1:10" ht="15" x14ac:dyDescent="0.2">
      <c r="A12" s="42" t="s">
        <v>95</v>
      </c>
      <c r="B12" s="43">
        <v>0.2</v>
      </c>
      <c r="C12" s="49">
        <v>1</v>
      </c>
    </row>
    <row r="13" spans="1:10" ht="15" x14ac:dyDescent="0.2">
      <c r="A13" s="42" t="s">
        <v>417</v>
      </c>
      <c r="B13" s="43">
        <v>0.2</v>
      </c>
      <c r="C13" s="49">
        <v>1</v>
      </c>
    </row>
    <row r="14" spans="1:10" ht="15" x14ac:dyDescent="0.2">
      <c r="A14" s="42" t="s">
        <v>66</v>
      </c>
      <c r="B14" s="43">
        <v>0.2</v>
      </c>
      <c r="C14" s="49">
        <v>1</v>
      </c>
    </row>
    <row r="15" spans="1:10" ht="15.75" thickBot="1" x14ac:dyDescent="0.25">
      <c r="A15" s="45" t="s">
        <v>75</v>
      </c>
      <c r="B15" s="46">
        <v>0.2</v>
      </c>
      <c r="C15" s="52">
        <v>1</v>
      </c>
    </row>
    <row r="16" spans="1:10" ht="30" x14ac:dyDescent="0.2">
      <c r="A16" s="42" t="s">
        <v>418</v>
      </c>
    </row>
    <row r="17" spans="1:1" ht="15" x14ac:dyDescent="0.2">
      <c r="A17" s="42" t="s">
        <v>153</v>
      </c>
    </row>
    <row r="18" spans="1:1" ht="15" x14ac:dyDescent="0.2">
      <c r="A18" s="42" t="s">
        <v>419</v>
      </c>
    </row>
    <row r="19" spans="1:1" ht="15" x14ac:dyDescent="0.2">
      <c r="A19" s="42" t="s">
        <v>312</v>
      </c>
    </row>
    <row r="20" spans="1:1" ht="30" x14ac:dyDescent="0.2">
      <c r="A20" s="42" t="s">
        <v>420</v>
      </c>
    </row>
    <row r="21" spans="1:1" ht="30" x14ac:dyDescent="0.2">
      <c r="A21" s="42" t="s">
        <v>421</v>
      </c>
    </row>
    <row r="22" spans="1:1" ht="15" x14ac:dyDescent="0.2">
      <c r="A22" s="42" t="s">
        <v>115</v>
      </c>
    </row>
    <row r="23" spans="1:1" ht="15.75" thickBot="1" x14ac:dyDescent="0.25">
      <c r="A23" s="45" t="s">
        <v>134</v>
      </c>
    </row>
    <row r="24" spans="1:1" ht="15" x14ac:dyDescent="0.2">
      <c r="A24" s="42" t="s">
        <v>196</v>
      </c>
    </row>
    <row r="25" spans="1:1" ht="15" x14ac:dyDescent="0.2">
      <c r="A25" s="42" t="s">
        <v>422</v>
      </c>
    </row>
    <row r="26" spans="1:1" ht="15" x14ac:dyDescent="0.2">
      <c r="A26" s="42" t="s">
        <v>203</v>
      </c>
    </row>
    <row r="27" spans="1:1" ht="15" x14ac:dyDescent="0.2">
      <c r="A27" s="42" t="s">
        <v>212</v>
      </c>
    </row>
    <row r="28" spans="1:1" ht="15" x14ac:dyDescent="0.2">
      <c r="A28" s="42" t="s">
        <v>178</v>
      </c>
    </row>
    <row r="29" spans="1:1" ht="15.75" thickBot="1" x14ac:dyDescent="0.25">
      <c r="A29" s="45" t="s">
        <v>169</v>
      </c>
    </row>
    <row r="38" spans="5:5" x14ac:dyDescent="0.2">
      <c r="E38" s="38">
        <v>0</v>
      </c>
    </row>
    <row r="39" spans="5:5" x14ac:dyDescent="0.2">
      <c r="E39" s="38">
        <v>0</v>
      </c>
    </row>
    <row r="40" spans="5:5" x14ac:dyDescent="0.2">
      <c r="E40" s="38">
        <v>2</v>
      </c>
    </row>
    <row r="41" spans="5:5" x14ac:dyDescent="0.2">
      <c r="E41" s="38">
        <v>5</v>
      </c>
    </row>
    <row r="42" spans="5:5" x14ac:dyDescent="0.2">
      <c r="E42" s="38">
        <v>1</v>
      </c>
    </row>
    <row r="43" spans="5:5" x14ac:dyDescent="0.2">
      <c r="E43" s="38">
        <v>8</v>
      </c>
    </row>
  </sheetData>
  <mergeCells count="2">
    <mergeCell ref="A1:J1"/>
    <mergeCell ref="B10:C10"/>
  </mergeCells>
  <pageMargins left="0.75" right="0.75" top="1" bottom="1" header="0.5" footer="0.5"/>
  <pageSetup paperSize="9" orientation="portrait" horizontalDpi="300" verticalDpi="30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workbookViewId="0">
      <selection activeCell="A2" sqref="A2"/>
    </sheetView>
  </sheetViews>
  <sheetFormatPr defaultColWidth="9.140625" defaultRowHeight="12.75" x14ac:dyDescent="0.2"/>
  <cols>
    <col min="1" max="1" width="28.7109375" style="38" customWidth="1"/>
    <col min="2" max="2" width="42.28515625" style="38" customWidth="1"/>
    <col min="3" max="3" width="23.28515625" style="38" customWidth="1"/>
    <col min="4" max="4" width="3.85546875" style="38" bestFit="1" customWidth="1"/>
    <col min="5" max="16384" width="9.140625" style="38"/>
  </cols>
  <sheetData>
    <row r="1" spans="1:10" ht="54" customHeight="1" x14ac:dyDescent="0.2">
      <c r="A1" s="79" t="s">
        <v>458</v>
      </c>
      <c r="B1" s="80"/>
      <c r="C1" s="80"/>
      <c r="D1" s="80"/>
      <c r="E1" s="80"/>
      <c r="F1" s="80"/>
      <c r="G1" s="80"/>
      <c r="H1" s="80"/>
      <c r="I1" s="80"/>
      <c r="J1" s="80"/>
    </row>
    <row r="3" spans="1:10" ht="15" customHeight="1" x14ac:dyDescent="0.2">
      <c r="A3" s="39" t="s">
        <v>321</v>
      </c>
      <c r="B3" s="39" t="s">
        <v>347</v>
      </c>
    </row>
    <row r="4" spans="1:10" ht="15" customHeight="1" x14ac:dyDescent="0.2">
      <c r="A4" s="39" t="s">
        <v>323</v>
      </c>
      <c r="B4" s="39" t="s">
        <v>355</v>
      </c>
    </row>
    <row r="6" spans="1:10" ht="15" customHeight="1" x14ac:dyDescent="0.2">
      <c r="A6" s="40" t="s">
        <v>325</v>
      </c>
    </row>
    <row r="7" spans="1:10" ht="15" customHeight="1" x14ac:dyDescent="0.2">
      <c r="A7" s="39" t="s">
        <v>326</v>
      </c>
      <c r="B7" s="39" t="s">
        <v>63</v>
      </c>
    </row>
    <row r="8" spans="1:10" ht="15" customHeight="1" x14ac:dyDescent="0.2">
      <c r="A8" s="39" t="s">
        <v>328</v>
      </c>
    </row>
    <row r="36" spans="1:10" ht="13.5" thickBot="1" x14ac:dyDescent="0.25">
      <c r="A36" s="80" t="s">
        <v>332</v>
      </c>
      <c r="B36" s="80"/>
      <c r="C36" s="80"/>
      <c r="D36" s="80"/>
      <c r="E36" s="80"/>
      <c r="F36" s="80"/>
      <c r="G36" s="80"/>
      <c r="H36" s="80"/>
      <c r="I36" s="80"/>
      <c r="J36" s="80"/>
    </row>
    <row r="37" spans="1:10" ht="30" customHeight="1" x14ac:dyDescent="0.2">
      <c r="A37" s="81" t="s">
        <v>325</v>
      </c>
      <c r="B37" s="86"/>
      <c r="C37" s="81" t="s">
        <v>348</v>
      </c>
      <c r="D37" s="82"/>
      <c r="E37" s="24" t="s">
        <v>441</v>
      </c>
      <c r="F37" s="24" t="s">
        <v>442</v>
      </c>
      <c r="G37" s="24" t="s">
        <v>443</v>
      </c>
    </row>
    <row r="38" spans="1:10" ht="15" customHeight="1" x14ac:dyDescent="0.2">
      <c r="A38" s="83" t="s">
        <v>423</v>
      </c>
      <c r="B38" s="48" t="s">
        <v>56</v>
      </c>
      <c r="C38" s="43">
        <f>D38/$D$43</f>
        <v>0.10526315789473684</v>
      </c>
      <c r="D38" s="49">
        <f>SUM(E38:G38)</f>
        <v>2</v>
      </c>
      <c r="E38" s="49">
        <v>1</v>
      </c>
      <c r="F38" s="44">
        <v>0</v>
      </c>
      <c r="G38" s="49">
        <v>1</v>
      </c>
    </row>
    <row r="39" spans="1:10" ht="15" x14ac:dyDescent="0.2">
      <c r="A39" s="84"/>
      <c r="B39" s="48" t="s">
        <v>105</v>
      </c>
      <c r="C39" s="43">
        <f t="shared" ref="C39:C42" si="0">D39/$D$43</f>
        <v>0.26315789473684209</v>
      </c>
      <c r="D39" s="49">
        <f t="shared" ref="D39:D43" si="1">SUM(E39:G39)</f>
        <v>5</v>
      </c>
      <c r="E39" s="49">
        <v>1</v>
      </c>
      <c r="F39" s="44">
        <v>2</v>
      </c>
      <c r="G39" s="49">
        <v>2</v>
      </c>
    </row>
    <row r="40" spans="1:10" ht="15" x14ac:dyDescent="0.2">
      <c r="A40" s="84"/>
      <c r="B40" s="48" t="s">
        <v>81</v>
      </c>
      <c r="C40" s="43">
        <f t="shared" si="0"/>
        <v>5.2631578947368418E-2</v>
      </c>
      <c r="D40" s="49">
        <f t="shared" si="1"/>
        <v>1</v>
      </c>
      <c r="E40" s="49">
        <v>1</v>
      </c>
      <c r="F40" s="44">
        <v>0</v>
      </c>
      <c r="G40" s="49">
        <v>0</v>
      </c>
    </row>
    <row r="41" spans="1:10" ht="15" x14ac:dyDescent="0.2">
      <c r="A41" s="84"/>
      <c r="B41" s="48" t="s">
        <v>72</v>
      </c>
      <c r="C41" s="43">
        <f t="shared" si="0"/>
        <v>0.31578947368421051</v>
      </c>
      <c r="D41" s="49">
        <f t="shared" si="1"/>
        <v>6</v>
      </c>
      <c r="E41" s="49">
        <v>2</v>
      </c>
      <c r="F41" s="44">
        <v>3</v>
      </c>
      <c r="G41" s="49">
        <v>1</v>
      </c>
    </row>
    <row r="42" spans="1:10" ht="15" x14ac:dyDescent="0.2">
      <c r="A42" s="84"/>
      <c r="B42" s="48" t="s">
        <v>51</v>
      </c>
      <c r="C42" s="43">
        <f t="shared" si="0"/>
        <v>0.26315789473684209</v>
      </c>
      <c r="D42" s="49">
        <f t="shared" si="1"/>
        <v>5</v>
      </c>
      <c r="E42" s="49">
        <v>0</v>
      </c>
      <c r="F42" s="44">
        <v>3</v>
      </c>
      <c r="G42" s="49">
        <v>2</v>
      </c>
    </row>
    <row r="43" spans="1:10" ht="15.75" thickBot="1" x14ac:dyDescent="0.25">
      <c r="A43" s="85"/>
      <c r="B43" s="51" t="s">
        <v>333</v>
      </c>
      <c r="C43" s="46">
        <v>1</v>
      </c>
      <c r="D43" s="49">
        <f t="shared" si="1"/>
        <v>19</v>
      </c>
      <c r="E43" s="52">
        <v>5</v>
      </c>
      <c r="F43" s="47">
        <v>8</v>
      </c>
      <c r="G43" s="52">
        <v>6</v>
      </c>
    </row>
    <row r="46" spans="1:10" ht="54" customHeight="1" thickBot="1" x14ac:dyDescent="0.25">
      <c r="A46" s="87" t="s">
        <v>359</v>
      </c>
      <c r="B46" s="80"/>
      <c r="C46" s="80"/>
      <c r="D46" s="80"/>
      <c r="E46" s="80"/>
      <c r="F46" s="80"/>
      <c r="G46" s="80"/>
      <c r="H46" s="80"/>
      <c r="I46" s="80"/>
      <c r="J46" s="80"/>
    </row>
    <row r="47" spans="1:10" ht="30" customHeight="1" x14ac:dyDescent="0.2">
      <c r="A47" s="81" t="s">
        <v>325</v>
      </c>
      <c r="B47" s="86"/>
      <c r="C47" s="55" t="s">
        <v>348</v>
      </c>
    </row>
    <row r="48" spans="1:10" ht="15" customHeight="1" x14ac:dyDescent="0.2">
      <c r="A48" s="83" t="s">
        <v>423</v>
      </c>
      <c r="B48" s="48" t="s">
        <v>360</v>
      </c>
      <c r="C48" s="56" t="s">
        <v>424</v>
      </c>
    </row>
    <row r="49" spans="1:3" ht="15" customHeight="1" x14ac:dyDescent="0.2">
      <c r="A49" s="84"/>
      <c r="B49" s="48" t="s">
        <v>362</v>
      </c>
      <c r="C49" s="56" t="s">
        <v>386</v>
      </c>
    </row>
    <row r="50" spans="1:3" ht="15" customHeight="1" x14ac:dyDescent="0.2">
      <c r="A50" s="84"/>
      <c r="B50" s="48" t="s">
        <v>364</v>
      </c>
      <c r="C50" s="56" t="s">
        <v>425</v>
      </c>
    </row>
    <row r="51" spans="1:3" ht="15" customHeight="1" x14ac:dyDescent="0.2">
      <c r="A51" s="84"/>
      <c r="B51" s="48" t="s">
        <v>366</v>
      </c>
      <c r="C51" s="56" t="s">
        <v>426</v>
      </c>
    </row>
    <row r="52" spans="1:3" ht="15" customHeight="1" thickBot="1" x14ac:dyDescent="0.25">
      <c r="A52" s="85"/>
      <c r="B52" s="57" t="s">
        <v>368</v>
      </c>
      <c r="C52" s="58" t="s">
        <v>427</v>
      </c>
    </row>
  </sheetData>
  <mergeCells count="8">
    <mergeCell ref="A47:B47"/>
    <mergeCell ref="A48:A52"/>
    <mergeCell ref="A1:J1"/>
    <mergeCell ref="A36:J36"/>
    <mergeCell ref="A37:B37"/>
    <mergeCell ref="C37:D37"/>
    <mergeCell ref="A38:A43"/>
    <mergeCell ref="A46:J46"/>
  </mergeCells>
  <pageMargins left="0.75" right="0.75" top="1" bottom="1" header="0.5" footer="0.5"/>
  <pageSetup paperSize="9"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topLeftCell="A2" workbookViewId="0">
      <selection activeCell="H40" sqref="H40"/>
    </sheetView>
  </sheetViews>
  <sheetFormatPr defaultColWidth="9.140625" defaultRowHeight="12.75" x14ac:dyDescent="0.2"/>
  <cols>
    <col min="1" max="1" width="30.85546875" style="6" customWidth="1"/>
    <col min="2" max="2" width="90.42578125" style="6" customWidth="1"/>
    <col min="3" max="3" width="4.85546875" style="6" customWidth="1"/>
    <col min="4" max="16384" width="9.140625" style="6"/>
  </cols>
  <sheetData>
    <row r="1" spans="1:10" ht="54" customHeight="1" x14ac:dyDescent="0.2">
      <c r="A1" s="62" t="s">
        <v>320</v>
      </c>
      <c r="B1" s="63"/>
      <c r="C1" s="63"/>
      <c r="D1" s="63"/>
      <c r="E1" s="63"/>
      <c r="F1" s="63"/>
      <c r="G1" s="63"/>
      <c r="H1" s="63"/>
      <c r="I1" s="63"/>
      <c r="J1" s="63"/>
    </row>
    <row r="3" spans="1:10" ht="15" customHeight="1" x14ac:dyDescent="0.2">
      <c r="A3" s="7" t="s">
        <v>321</v>
      </c>
      <c r="B3" s="7" t="s">
        <v>322</v>
      </c>
    </row>
    <row r="4" spans="1:10" ht="15" customHeight="1" x14ac:dyDescent="0.2">
      <c r="A4" s="7" t="s">
        <v>323</v>
      </c>
      <c r="B4" s="7" t="s">
        <v>324</v>
      </c>
    </row>
    <row r="6" spans="1:10" ht="15" customHeight="1" x14ac:dyDescent="0.2">
      <c r="A6" s="8" t="s">
        <v>325</v>
      </c>
    </row>
    <row r="7" spans="1:10" ht="15" customHeight="1" x14ac:dyDescent="0.2">
      <c r="A7" s="7" t="s">
        <v>326</v>
      </c>
      <c r="B7" s="7" t="s">
        <v>327</v>
      </c>
    </row>
    <row r="8" spans="1:10" ht="15" customHeight="1" x14ac:dyDescent="0.2">
      <c r="A8" s="7" t="s">
        <v>328</v>
      </c>
    </row>
    <row r="37" spans="1:3" ht="30" customHeight="1" x14ac:dyDescent="0.2">
      <c r="A37" s="9" t="s">
        <v>325</v>
      </c>
      <c r="B37" s="64" t="s">
        <v>329</v>
      </c>
      <c r="C37" s="65"/>
    </row>
    <row r="38" spans="1:3" ht="15" customHeight="1" x14ac:dyDescent="0.2">
      <c r="A38" s="10" t="s">
        <v>217</v>
      </c>
      <c r="B38" s="11">
        <v>0.9</v>
      </c>
      <c r="C38" s="12">
        <v>18</v>
      </c>
    </row>
    <row r="39" spans="1:3" ht="15" x14ac:dyDescent="0.2">
      <c r="A39" s="10" t="s">
        <v>218</v>
      </c>
      <c r="B39" s="11">
        <v>0.4</v>
      </c>
      <c r="C39" s="12">
        <v>8</v>
      </c>
    </row>
    <row r="40" spans="1:3" ht="15" x14ac:dyDescent="0.2">
      <c r="A40" s="10" t="s">
        <v>219</v>
      </c>
      <c r="B40" s="11">
        <v>0.35</v>
      </c>
      <c r="C40" s="12">
        <v>7</v>
      </c>
    </row>
    <row r="41" spans="1:3" ht="15" x14ac:dyDescent="0.2">
      <c r="A41" s="10" t="s">
        <v>220</v>
      </c>
      <c r="B41" s="11">
        <v>0.25</v>
      </c>
      <c r="C41" s="12">
        <v>5</v>
      </c>
    </row>
    <row r="42" spans="1:3" ht="15" x14ac:dyDescent="0.2">
      <c r="A42" s="10" t="s">
        <v>221</v>
      </c>
      <c r="B42" s="11">
        <v>0.5</v>
      </c>
      <c r="C42" s="12">
        <v>10</v>
      </c>
    </row>
    <row r="43" spans="1:3" ht="15" x14ac:dyDescent="0.2">
      <c r="A43" s="10" t="s">
        <v>222</v>
      </c>
      <c r="B43" s="11">
        <v>0.35</v>
      </c>
      <c r="C43" s="12">
        <v>7</v>
      </c>
    </row>
    <row r="44" spans="1:3" ht="15" x14ac:dyDescent="0.2">
      <c r="A44" s="10" t="s">
        <v>223</v>
      </c>
      <c r="B44" s="11">
        <v>0.05</v>
      </c>
      <c r="C44" s="12">
        <v>1</v>
      </c>
    </row>
    <row r="45" spans="1:3" ht="15.75" thickBot="1" x14ac:dyDescent="0.25">
      <c r="A45" s="13" t="s">
        <v>224</v>
      </c>
      <c r="B45" s="14">
        <v>0.3</v>
      </c>
      <c r="C45" s="15">
        <v>6</v>
      </c>
    </row>
  </sheetData>
  <mergeCells count="2">
    <mergeCell ref="A1:J1"/>
    <mergeCell ref="B37:C37"/>
  </mergeCells>
  <pageMargins left="0.75" right="0.75" top="1" bottom="1" header="0.5" footer="0.5"/>
  <pageSetup paperSize="9" orientation="portrait" horizontalDpi="300" verticalDpi="300"/>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workbookViewId="0">
      <selection activeCell="B17" sqref="B3:C17"/>
    </sheetView>
  </sheetViews>
  <sheetFormatPr defaultColWidth="9.140625" defaultRowHeight="12.75" x14ac:dyDescent="0.2"/>
  <cols>
    <col min="1" max="1" width="210.140625" style="38" customWidth="1"/>
    <col min="2" max="2" width="42.28515625" style="38" customWidth="1"/>
    <col min="3" max="3" width="3.42578125" style="38" customWidth="1"/>
    <col min="4" max="16384" width="9.140625" style="38"/>
  </cols>
  <sheetData>
    <row r="1" spans="1:10" ht="54" customHeight="1" x14ac:dyDescent="0.2">
      <c r="A1" s="79" t="s">
        <v>428</v>
      </c>
      <c r="B1" s="80"/>
      <c r="C1" s="80"/>
      <c r="D1" s="80"/>
      <c r="E1" s="80"/>
      <c r="F1" s="80"/>
      <c r="G1" s="80"/>
      <c r="H1" s="80"/>
      <c r="I1" s="80"/>
      <c r="J1" s="80"/>
    </row>
    <row r="3" spans="1:10" ht="15" customHeight="1" x14ac:dyDescent="0.25">
      <c r="A3" s="39" t="s">
        <v>321</v>
      </c>
      <c r="B3"/>
      <c r="C3"/>
    </row>
    <row r="4" spans="1:10" ht="15" customHeight="1" x14ac:dyDescent="0.25">
      <c r="A4" s="39" t="s">
        <v>323</v>
      </c>
      <c r="B4"/>
      <c r="C4"/>
    </row>
    <row r="5" spans="1:10" ht="15" x14ac:dyDescent="0.25">
      <c r="B5"/>
      <c r="C5"/>
    </row>
    <row r="6" spans="1:10" ht="15" customHeight="1" x14ac:dyDescent="0.25">
      <c r="A6" s="40" t="s">
        <v>325</v>
      </c>
      <c r="B6"/>
      <c r="C6"/>
    </row>
    <row r="7" spans="1:10" ht="15" customHeight="1" x14ac:dyDescent="0.25">
      <c r="A7" s="39" t="s">
        <v>326</v>
      </c>
      <c r="B7"/>
      <c r="C7"/>
    </row>
    <row r="8" spans="1:10" ht="15" customHeight="1" x14ac:dyDescent="0.25">
      <c r="A8" s="39" t="s">
        <v>328</v>
      </c>
      <c r="B8"/>
      <c r="C8"/>
    </row>
    <row r="9" spans="1:10" ht="15.75" thickBot="1" x14ac:dyDescent="0.3">
      <c r="B9"/>
      <c r="C9"/>
    </row>
    <row r="10" spans="1:10" ht="30" customHeight="1" x14ac:dyDescent="0.25">
      <c r="A10" s="41" t="s">
        <v>325</v>
      </c>
      <c r="B10"/>
      <c r="C10"/>
    </row>
    <row r="11" spans="1:10" ht="15" customHeight="1" x14ac:dyDescent="0.25">
      <c r="A11" s="42" t="s">
        <v>88</v>
      </c>
      <c r="B11"/>
      <c r="C11"/>
    </row>
    <row r="12" spans="1:10" ht="15" x14ac:dyDescent="0.25">
      <c r="A12" s="42" t="s">
        <v>106</v>
      </c>
      <c r="B12"/>
      <c r="C12"/>
    </row>
    <row r="13" spans="1:10" ht="15.75" thickBot="1" x14ac:dyDescent="0.3">
      <c r="A13" s="45" t="s">
        <v>67</v>
      </c>
      <c r="B13"/>
      <c r="C13"/>
    </row>
    <row r="14" spans="1:10" ht="15" x14ac:dyDescent="0.25">
      <c r="A14" s="42" t="s">
        <v>124</v>
      </c>
      <c r="B14"/>
      <c r="C14"/>
    </row>
    <row r="15" spans="1:10" ht="15.75" thickBot="1" x14ac:dyDescent="0.3">
      <c r="A15" s="45" t="s">
        <v>313</v>
      </c>
      <c r="B15"/>
      <c r="C15"/>
    </row>
    <row r="16" spans="1:10" ht="15" x14ac:dyDescent="0.25">
      <c r="A16" s="42" t="s">
        <v>179</v>
      </c>
      <c r="B16"/>
      <c r="C16"/>
    </row>
    <row r="17" spans="1:3" ht="15" x14ac:dyDescent="0.25">
      <c r="A17" s="42" t="s">
        <v>170</v>
      </c>
      <c r="B17"/>
      <c r="C17"/>
    </row>
    <row r="18" spans="1:3" ht="15.75" thickBot="1" x14ac:dyDescent="0.25">
      <c r="A18" s="45" t="s">
        <v>213</v>
      </c>
    </row>
    <row r="38" spans="5:5" ht="15" x14ac:dyDescent="0.2">
      <c r="E38" s="44">
        <v>0</v>
      </c>
    </row>
    <row r="39" spans="5:5" ht="15" x14ac:dyDescent="0.2">
      <c r="E39" s="44">
        <v>0</v>
      </c>
    </row>
    <row r="40" spans="5:5" ht="15" x14ac:dyDescent="0.2">
      <c r="E40" s="44">
        <v>2</v>
      </c>
    </row>
    <row r="41" spans="5:5" ht="15" x14ac:dyDescent="0.2">
      <c r="E41" s="44">
        <v>5</v>
      </c>
    </row>
    <row r="42" spans="5:5" ht="15" x14ac:dyDescent="0.2">
      <c r="E42" s="44">
        <v>1</v>
      </c>
    </row>
    <row r="43" spans="5:5" ht="15.75" thickBot="1" x14ac:dyDescent="0.25">
      <c r="E43" s="47">
        <v>8</v>
      </c>
    </row>
  </sheetData>
  <mergeCells count="1">
    <mergeCell ref="A1:J1"/>
  </mergeCells>
  <pageMargins left="0.75" right="0.75" top="1" bottom="1" header="0.5" footer="0.5"/>
  <pageSetup paperSize="9"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workbookViewId="0">
      <selection activeCell="A2" sqref="A2"/>
    </sheetView>
  </sheetViews>
  <sheetFormatPr defaultColWidth="9.140625" defaultRowHeight="12.75" x14ac:dyDescent="0.2"/>
  <cols>
    <col min="1" max="1" width="28.7109375" style="38" customWidth="1"/>
    <col min="2" max="2" width="41.28515625" style="38" customWidth="1"/>
    <col min="3" max="3" width="23.28515625" style="38" customWidth="1"/>
    <col min="4" max="4" width="3.42578125" style="38" customWidth="1"/>
    <col min="5" max="16384" width="9.140625" style="38"/>
  </cols>
  <sheetData>
    <row r="1" spans="1:10" ht="54" customHeight="1" x14ac:dyDescent="0.2">
      <c r="A1" s="79" t="s">
        <v>459</v>
      </c>
      <c r="B1" s="80"/>
      <c r="C1" s="80"/>
      <c r="D1" s="80"/>
      <c r="E1" s="80"/>
      <c r="F1" s="80"/>
      <c r="G1" s="80"/>
      <c r="H1" s="80"/>
      <c r="I1" s="80"/>
      <c r="J1" s="80"/>
    </row>
    <row r="3" spans="1:10" ht="15" customHeight="1" x14ac:dyDescent="0.2">
      <c r="A3" s="39" t="s">
        <v>321</v>
      </c>
      <c r="B3" s="39" t="s">
        <v>350</v>
      </c>
    </row>
    <row r="4" spans="1:10" ht="15" customHeight="1" x14ac:dyDescent="0.2">
      <c r="A4" s="39" t="s">
        <v>323</v>
      </c>
      <c r="B4" s="39" t="s">
        <v>355</v>
      </c>
    </row>
    <row r="6" spans="1:10" ht="15" customHeight="1" x14ac:dyDescent="0.2">
      <c r="A6" s="40" t="s">
        <v>325</v>
      </c>
    </row>
    <row r="7" spans="1:10" ht="15" customHeight="1" x14ac:dyDescent="0.2">
      <c r="A7" s="39" t="s">
        <v>326</v>
      </c>
      <c r="B7" s="39" t="s">
        <v>351</v>
      </c>
    </row>
    <row r="8" spans="1:10" ht="15" customHeight="1" x14ac:dyDescent="0.2">
      <c r="A8" s="39" t="s">
        <v>328</v>
      </c>
    </row>
    <row r="36" spans="1:10" ht="13.5" thickBot="1" x14ac:dyDescent="0.25">
      <c r="A36" s="80" t="s">
        <v>332</v>
      </c>
      <c r="B36" s="80"/>
      <c r="C36" s="80"/>
      <c r="D36" s="80"/>
      <c r="E36" s="80"/>
      <c r="F36" s="80"/>
      <c r="G36" s="80"/>
      <c r="H36" s="80"/>
      <c r="I36" s="80"/>
      <c r="J36" s="80"/>
    </row>
    <row r="37" spans="1:10" ht="30" customHeight="1" x14ac:dyDescent="0.2">
      <c r="A37" s="81" t="s">
        <v>325</v>
      </c>
      <c r="B37" s="86"/>
      <c r="C37" s="81" t="s">
        <v>352</v>
      </c>
      <c r="D37" s="82"/>
    </row>
    <row r="38" spans="1:10" ht="15" customHeight="1" x14ac:dyDescent="0.2">
      <c r="A38" s="83" t="s">
        <v>423</v>
      </c>
      <c r="B38" s="48" t="s">
        <v>56</v>
      </c>
      <c r="C38" s="43">
        <v>0.125</v>
      </c>
      <c r="D38" s="44">
        <v>0</v>
      </c>
    </row>
    <row r="39" spans="1:10" ht="15" x14ac:dyDescent="0.2">
      <c r="A39" s="84"/>
      <c r="B39" s="48" t="s">
        <v>105</v>
      </c>
      <c r="C39" s="43">
        <v>0.125</v>
      </c>
      <c r="D39" s="44">
        <v>1</v>
      </c>
    </row>
    <row r="40" spans="1:10" ht="15" x14ac:dyDescent="0.2">
      <c r="A40" s="84"/>
      <c r="B40" s="48" t="s">
        <v>81</v>
      </c>
      <c r="C40" s="43">
        <v>0.25</v>
      </c>
      <c r="D40" s="44">
        <v>2</v>
      </c>
    </row>
    <row r="41" spans="1:10" ht="15" x14ac:dyDescent="0.2">
      <c r="A41" s="84"/>
      <c r="B41" s="48" t="s">
        <v>72</v>
      </c>
      <c r="C41" s="43">
        <v>0.5</v>
      </c>
      <c r="D41" s="44">
        <v>4</v>
      </c>
    </row>
    <row r="42" spans="1:10" ht="15" x14ac:dyDescent="0.2">
      <c r="A42" s="84"/>
      <c r="B42" s="48" t="s">
        <v>51</v>
      </c>
      <c r="C42" s="43">
        <v>0</v>
      </c>
      <c r="D42" s="44">
        <v>0</v>
      </c>
    </row>
    <row r="43" spans="1:10" ht="15.75" thickBot="1" x14ac:dyDescent="0.25">
      <c r="A43" s="85"/>
      <c r="B43" s="54" t="s">
        <v>333</v>
      </c>
      <c r="C43" s="46">
        <v>1</v>
      </c>
      <c r="D43" s="47">
        <v>8</v>
      </c>
    </row>
    <row r="46" spans="1:10" ht="54" customHeight="1" thickBot="1" x14ac:dyDescent="0.25">
      <c r="A46" s="87" t="s">
        <v>359</v>
      </c>
      <c r="B46" s="80"/>
      <c r="C46" s="80"/>
      <c r="D46" s="80"/>
      <c r="E46" s="80"/>
      <c r="F46" s="80"/>
      <c r="G46" s="80"/>
      <c r="H46" s="80"/>
      <c r="I46" s="80"/>
      <c r="J46" s="80"/>
    </row>
    <row r="47" spans="1:10" ht="30" customHeight="1" x14ac:dyDescent="0.2">
      <c r="A47" s="81" t="s">
        <v>325</v>
      </c>
      <c r="B47" s="86"/>
      <c r="C47" s="55" t="s">
        <v>352</v>
      </c>
    </row>
    <row r="48" spans="1:10" ht="15" customHeight="1" x14ac:dyDescent="0.2">
      <c r="A48" s="83" t="s">
        <v>423</v>
      </c>
      <c r="B48" s="48" t="s">
        <v>360</v>
      </c>
      <c r="C48" s="59" t="s">
        <v>429</v>
      </c>
    </row>
    <row r="49" spans="1:3" ht="15" customHeight="1" x14ac:dyDescent="0.2">
      <c r="A49" s="84"/>
      <c r="B49" s="48" t="s">
        <v>362</v>
      </c>
      <c r="C49" s="59" t="s">
        <v>430</v>
      </c>
    </row>
    <row r="50" spans="1:3" ht="15" customHeight="1" x14ac:dyDescent="0.2">
      <c r="A50" s="84"/>
      <c r="B50" s="48" t="s">
        <v>364</v>
      </c>
      <c r="C50" s="59" t="s">
        <v>431</v>
      </c>
    </row>
    <row r="51" spans="1:3" ht="15" customHeight="1" x14ac:dyDescent="0.2">
      <c r="A51" s="84"/>
      <c r="B51" s="48" t="s">
        <v>366</v>
      </c>
      <c r="C51" s="59" t="s">
        <v>432</v>
      </c>
    </row>
    <row r="52" spans="1:3" ht="15" customHeight="1" thickBot="1" x14ac:dyDescent="0.25">
      <c r="A52" s="85"/>
      <c r="B52" s="57" t="s">
        <v>368</v>
      </c>
      <c r="C52" s="60" t="s">
        <v>433</v>
      </c>
    </row>
  </sheetData>
  <mergeCells count="8">
    <mergeCell ref="A47:B47"/>
    <mergeCell ref="A48:A52"/>
    <mergeCell ref="A1:J1"/>
    <mergeCell ref="A36:J36"/>
    <mergeCell ref="A37:B37"/>
    <mergeCell ref="C37:D37"/>
    <mergeCell ref="A38:A43"/>
    <mergeCell ref="A46:J46"/>
  </mergeCells>
  <pageMargins left="0.75" right="0.75" top="1" bottom="1" header="0.5" footer="0.5"/>
  <pageSetup paperSize="9" orientation="portrait" horizontalDpi="300" verticalDpi="300"/>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workbookViewId="0">
      <selection activeCell="A2" sqref="A2"/>
    </sheetView>
  </sheetViews>
  <sheetFormatPr defaultColWidth="9.140625" defaultRowHeight="12.75" x14ac:dyDescent="0.2"/>
  <cols>
    <col min="1" max="1" width="28.7109375" style="38" customWidth="1"/>
    <col min="2" max="2" width="42.28515625" style="38" customWidth="1"/>
    <col min="3" max="3" width="23.28515625" style="38" customWidth="1"/>
    <col min="4" max="4" width="3.85546875" style="38" bestFit="1" customWidth="1"/>
    <col min="5" max="16384" width="9.140625" style="38"/>
  </cols>
  <sheetData>
    <row r="1" spans="1:10" ht="54" customHeight="1" x14ac:dyDescent="0.2">
      <c r="A1" s="88" t="s">
        <v>460</v>
      </c>
      <c r="B1" s="80"/>
      <c r="C1" s="80"/>
      <c r="D1" s="80"/>
      <c r="E1" s="80"/>
      <c r="F1" s="80"/>
      <c r="G1" s="80"/>
      <c r="H1" s="80"/>
      <c r="I1" s="80"/>
      <c r="J1" s="80"/>
    </row>
    <row r="3" spans="1:10" ht="15" customHeight="1" x14ac:dyDescent="0.2">
      <c r="A3" s="39" t="s">
        <v>321</v>
      </c>
      <c r="B3" s="39" t="s">
        <v>347</v>
      </c>
    </row>
    <row r="4" spans="1:10" ht="15" customHeight="1" x14ac:dyDescent="0.2">
      <c r="A4" s="39" t="s">
        <v>323</v>
      </c>
      <c r="B4" s="39" t="s">
        <v>355</v>
      </c>
    </row>
    <row r="6" spans="1:10" ht="15" customHeight="1" x14ac:dyDescent="0.2">
      <c r="A6" s="40" t="s">
        <v>325</v>
      </c>
    </row>
    <row r="7" spans="1:10" ht="15" customHeight="1" x14ac:dyDescent="0.2">
      <c r="A7" s="39" t="s">
        <v>326</v>
      </c>
      <c r="B7" s="39" t="s">
        <v>63</v>
      </c>
    </row>
    <row r="8" spans="1:10" ht="15" customHeight="1" x14ac:dyDescent="0.2">
      <c r="A8" s="39" t="s">
        <v>328</v>
      </c>
    </row>
    <row r="36" spans="1:10" ht="13.5" thickBot="1" x14ac:dyDescent="0.25">
      <c r="A36" s="80" t="s">
        <v>332</v>
      </c>
      <c r="B36" s="80"/>
      <c r="C36" s="80"/>
      <c r="D36" s="80"/>
      <c r="E36" s="80"/>
      <c r="F36" s="80"/>
      <c r="G36" s="80"/>
      <c r="H36" s="80"/>
      <c r="I36" s="80"/>
      <c r="J36" s="80"/>
    </row>
    <row r="37" spans="1:10" ht="30" customHeight="1" x14ac:dyDescent="0.2">
      <c r="A37" s="81" t="s">
        <v>325</v>
      </c>
      <c r="B37" s="86"/>
      <c r="C37" s="81" t="s">
        <v>348</v>
      </c>
      <c r="D37" s="82"/>
      <c r="E37" s="24" t="s">
        <v>441</v>
      </c>
      <c r="F37" s="24" t="s">
        <v>443</v>
      </c>
    </row>
    <row r="38" spans="1:10" ht="15" customHeight="1" x14ac:dyDescent="0.2">
      <c r="A38" s="83" t="s">
        <v>357</v>
      </c>
      <c r="B38" s="48" t="s">
        <v>56</v>
      </c>
      <c r="C38" s="43">
        <f>D38/$D$43</f>
        <v>9.0909090909090912E-2</v>
      </c>
      <c r="D38" s="49">
        <f>SUM(E38:G38)</f>
        <v>1</v>
      </c>
      <c r="E38" s="49">
        <v>1</v>
      </c>
      <c r="F38" s="49">
        <v>0</v>
      </c>
    </row>
    <row r="39" spans="1:10" ht="15" x14ac:dyDescent="0.2">
      <c r="A39" s="84"/>
      <c r="B39" s="48" t="s">
        <v>105</v>
      </c>
      <c r="C39" s="43">
        <f t="shared" ref="C39:C43" si="0">D39/$D$43</f>
        <v>9.0909090909090912E-2</v>
      </c>
      <c r="D39" s="49">
        <f t="shared" ref="D39:D43" si="1">SUM(E39:G39)</f>
        <v>1</v>
      </c>
      <c r="E39" s="49">
        <v>0</v>
      </c>
      <c r="F39" s="49">
        <v>1</v>
      </c>
    </row>
    <row r="40" spans="1:10" ht="15" x14ac:dyDescent="0.2">
      <c r="A40" s="84"/>
      <c r="B40" s="48" t="s">
        <v>81</v>
      </c>
      <c r="C40" s="43">
        <f t="shared" si="0"/>
        <v>0</v>
      </c>
      <c r="D40" s="49">
        <f t="shared" si="1"/>
        <v>0</v>
      </c>
      <c r="E40" s="49">
        <v>0</v>
      </c>
      <c r="F40" s="49">
        <v>0</v>
      </c>
    </row>
    <row r="41" spans="1:10" ht="15" x14ac:dyDescent="0.2">
      <c r="A41" s="84"/>
      <c r="B41" s="48" t="s">
        <v>72</v>
      </c>
      <c r="C41" s="43">
        <f t="shared" si="0"/>
        <v>0.27272727272727271</v>
      </c>
      <c r="D41" s="49">
        <f t="shared" si="1"/>
        <v>3</v>
      </c>
      <c r="E41" s="49">
        <v>1</v>
      </c>
      <c r="F41" s="49">
        <v>2</v>
      </c>
    </row>
    <row r="42" spans="1:10" ht="15" x14ac:dyDescent="0.2">
      <c r="A42" s="84"/>
      <c r="B42" s="48" t="s">
        <v>51</v>
      </c>
      <c r="C42" s="43">
        <f t="shared" si="0"/>
        <v>0.54545454545454541</v>
      </c>
      <c r="D42" s="49">
        <f t="shared" si="1"/>
        <v>6</v>
      </c>
      <c r="E42" s="49">
        <v>3</v>
      </c>
      <c r="F42" s="49">
        <v>3</v>
      </c>
    </row>
    <row r="43" spans="1:10" ht="15.75" thickBot="1" x14ac:dyDescent="0.25">
      <c r="A43" s="85"/>
      <c r="B43" s="51" t="s">
        <v>333</v>
      </c>
      <c r="C43" s="43">
        <f t="shared" si="0"/>
        <v>1</v>
      </c>
      <c r="D43" s="49">
        <f t="shared" si="1"/>
        <v>11</v>
      </c>
      <c r="E43" s="52">
        <v>5</v>
      </c>
      <c r="F43" s="52">
        <v>6</v>
      </c>
    </row>
    <row r="46" spans="1:10" ht="54" customHeight="1" thickBot="1" x14ac:dyDescent="0.25">
      <c r="A46" s="87" t="s">
        <v>359</v>
      </c>
      <c r="B46" s="80"/>
      <c r="C46" s="80"/>
      <c r="D46" s="80"/>
      <c r="E46" s="80"/>
      <c r="F46" s="80"/>
      <c r="G46" s="80"/>
      <c r="H46" s="80"/>
      <c r="I46" s="80"/>
      <c r="J46" s="80"/>
    </row>
    <row r="47" spans="1:10" ht="30" customHeight="1" x14ac:dyDescent="0.2">
      <c r="A47" s="81" t="s">
        <v>325</v>
      </c>
      <c r="B47" s="86"/>
      <c r="C47" s="55" t="s">
        <v>348</v>
      </c>
    </row>
    <row r="48" spans="1:10" ht="15" customHeight="1" x14ac:dyDescent="0.2">
      <c r="A48" s="83" t="s">
        <v>357</v>
      </c>
      <c r="B48" s="48" t="s">
        <v>360</v>
      </c>
      <c r="C48" s="56" t="s">
        <v>403</v>
      </c>
    </row>
    <row r="49" spans="1:3" ht="15" customHeight="1" x14ac:dyDescent="0.2">
      <c r="A49" s="84"/>
      <c r="B49" s="48" t="s">
        <v>362</v>
      </c>
      <c r="C49" s="56" t="s">
        <v>363</v>
      </c>
    </row>
    <row r="50" spans="1:3" ht="15" customHeight="1" x14ac:dyDescent="0.2">
      <c r="A50" s="84"/>
      <c r="B50" s="48" t="s">
        <v>364</v>
      </c>
      <c r="C50" s="56" t="s">
        <v>434</v>
      </c>
    </row>
    <row r="51" spans="1:3" ht="15" customHeight="1" x14ac:dyDescent="0.2">
      <c r="A51" s="84"/>
      <c r="B51" s="48" t="s">
        <v>366</v>
      </c>
      <c r="C51" s="56" t="s">
        <v>435</v>
      </c>
    </row>
    <row r="52" spans="1:3" ht="15" customHeight="1" thickBot="1" x14ac:dyDescent="0.25">
      <c r="A52" s="85"/>
      <c r="B52" s="57" t="s">
        <v>368</v>
      </c>
      <c r="C52" s="58" t="s">
        <v>436</v>
      </c>
    </row>
  </sheetData>
  <mergeCells count="8">
    <mergeCell ref="A47:B47"/>
    <mergeCell ref="A48:A52"/>
    <mergeCell ref="A1:J1"/>
    <mergeCell ref="A36:J36"/>
    <mergeCell ref="A37:B37"/>
    <mergeCell ref="C37:D37"/>
    <mergeCell ref="A38:A43"/>
    <mergeCell ref="A46:J46"/>
  </mergeCells>
  <pageMargins left="0.75" right="0.75" top="1" bottom="1" header="0.5" footer="0.5"/>
  <pageSetup paperSize="9" orientation="portrait" horizontalDpi="300" verticalDpi="300"/>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opLeftCell="A4" workbookViewId="0">
      <selection activeCell="H8" sqref="H8"/>
    </sheetView>
  </sheetViews>
  <sheetFormatPr defaultColWidth="9.140625" defaultRowHeight="12.75" x14ac:dyDescent="0.2"/>
  <cols>
    <col min="1" max="1" width="122.28515625" style="38" customWidth="1"/>
    <col min="2" max="2" width="42.28515625" style="38" customWidth="1"/>
    <col min="3" max="3" width="3.42578125" style="38" customWidth="1"/>
    <col min="4" max="16384" width="9.140625" style="38"/>
  </cols>
  <sheetData>
    <row r="1" spans="1:10" ht="54" customHeight="1" x14ac:dyDescent="0.2">
      <c r="A1" s="79" t="s">
        <v>437</v>
      </c>
      <c r="B1" s="80"/>
      <c r="C1" s="80"/>
      <c r="D1" s="80"/>
      <c r="E1" s="80"/>
      <c r="F1" s="80"/>
      <c r="G1" s="80"/>
      <c r="H1" s="80"/>
      <c r="I1" s="80"/>
      <c r="J1" s="80"/>
    </row>
    <row r="2" spans="1:10" ht="15" x14ac:dyDescent="0.25">
      <c r="B2"/>
      <c r="C2"/>
    </row>
    <row r="3" spans="1:10" ht="15" customHeight="1" x14ac:dyDescent="0.25">
      <c r="A3" s="39" t="s">
        <v>321</v>
      </c>
      <c r="B3"/>
      <c r="C3"/>
    </row>
    <row r="4" spans="1:10" ht="15" customHeight="1" x14ac:dyDescent="0.25">
      <c r="A4" s="39" t="s">
        <v>323</v>
      </c>
      <c r="B4"/>
      <c r="C4"/>
    </row>
    <row r="5" spans="1:10" ht="15" x14ac:dyDescent="0.25">
      <c r="B5"/>
      <c r="C5"/>
    </row>
    <row r="6" spans="1:10" ht="15" customHeight="1" x14ac:dyDescent="0.25">
      <c r="A6" s="40" t="s">
        <v>325</v>
      </c>
      <c r="B6"/>
      <c r="C6"/>
    </row>
    <row r="7" spans="1:10" ht="15" customHeight="1" x14ac:dyDescent="0.25">
      <c r="A7" s="39" t="s">
        <v>326</v>
      </c>
      <c r="B7"/>
      <c r="C7"/>
    </row>
    <row r="8" spans="1:10" ht="15" customHeight="1" x14ac:dyDescent="0.25">
      <c r="A8" s="39" t="s">
        <v>328</v>
      </c>
      <c r="B8"/>
      <c r="C8"/>
    </row>
    <row r="9" spans="1:10" ht="15.75" thickBot="1" x14ac:dyDescent="0.3">
      <c r="B9"/>
      <c r="C9"/>
    </row>
    <row r="10" spans="1:10" ht="30" customHeight="1" x14ac:dyDescent="0.25">
      <c r="A10" s="41" t="s">
        <v>325</v>
      </c>
      <c r="B10"/>
      <c r="C10"/>
    </row>
    <row r="11" spans="1:10" ht="15" customHeight="1" x14ac:dyDescent="0.25">
      <c r="A11" s="42" t="s">
        <v>89</v>
      </c>
      <c r="B11"/>
      <c r="C11"/>
    </row>
    <row r="12" spans="1:10" ht="15" x14ac:dyDescent="0.25">
      <c r="A12" s="42" t="s">
        <v>76</v>
      </c>
      <c r="B12"/>
      <c r="C12"/>
    </row>
    <row r="13" spans="1:10" ht="15" x14ac:dyDescent="0.25">
      <c r="A13" s="42" t="s">
        <v>107</v>
      </c>
      <c r="B13"/>
      <c r="C13"/>
    </row>
    <row r="14" spans="1:10" ht="15" x14ac:dyDescent="0.25">
      <c r="A14" s="42" t="s">
        <v>68</v>
      </c>
      <c r="B14"/>
      <c r="C14"/>
    </row>
    <row r="15" spans="1:10" ht="15.75" thickBot="1" x14ac:dyDescent="0.3">
      <c r="A15" s="45" t="s">
        <v>96</v>
      </c>
      <c r="B15"/>
      <c r="C15"/>
    </row>
    <row r="16" spans="1:10" ht="15" x14ac:dyDescent="0.2">
      <c r="A16" s="42" t="s">
        <v>188</v>
      </c>
    </row>
    <row r="17" spans="1:1" ht="45" x14ac:dyDescent="0.2">
      <c r="A17" s="42" t="s">
        <v>438</v>
      </c>
    </row>
    <row r="18" spans="1:1" ht="15" x14ac:dyDescent="0.2">
      <c r="A18" s="42" t="s">
        <v>135</v>
      </c>
    </row>
    <row r="19" spans="1:1" ht="15" x14ac:dyDescent="0.2">
      <c r="A19" s="42" t="s">
        <v>116</v>
      </c>
    </row>
    <row r="20" spans="1:1" ht="15" x14ac:dyDescent="0.2">
      <c r="A20" s="42" t="s">
        <v>154</v>
      </c>
    </row>
    <row r="21" spans="1:1" ht="30" x14ac:dyDescent="0.2">
      <c r="A21" s="42" t="s">
        <v>314</v>
      </c>
    </row>
    <row r="22" spans="1:1" ht="45" x14ac:dyDescent="0.2">
      <c r="A22" s="42" t="s">
        <v>439</v>
      </c>
    </row>
    <row r="23" spans="1:1" ht="30.75" thickBot="1" x14ac:dyDescent="0.25">
      <c r="A23" s="45" t="s">
        <v>144</v>
      </c>
    </row>
    <row r="24" spans="1:1" ht="30" x14ac:dyDescent="0.2">
      <c r="A24" s="42" t="s">
        <v>197</v>
      </c>
    </row>
    <row r="25" spans="1:1" ht="15" x14ac:dyDescent="0.2">
      <c r="A25" s="42" t="s">
        <v>180</v>
      </c>
    </row>
    <row r="26" spans="1:1" ht="30" x14ac:dyDescent="0.2">
      <c r="A26" s="42" t="s">
        <v>204</v>
      </c>
    </row>
    <row r="27" spans="1:1" ht="15" x14ac:dyDescent="0.2">
      <c r="A27" s="42" t="s">
        <v>214</v>
      </c>
    </row>
    <row r="28" spans="1:1" ht="30" x14ac:dyDescent="0.2">
      <c r="A28" s="42" t="s">
        <v>440</v>
      </c>
    </row>
    <row r="29" spans="1:1" ht="15.75" thickBot="1" x14ac:dyDescent="0.25">
      <c r="A29" s="45" t="s">
        <v>171</v>
      </c>
    </row>
  </sheetData>
  <mergeCells count="1">
    <mergeCell ref="A1:J1"/>
  </mergeCells>
  <pageMargins left="0.75" right="0.75" top="1" bottom="1" header="0.5" footer="0.5"/>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0"/>
  <sheetViews>
    <sheetView topLeftCell="A10" workbookViewId="0">
      <selection activeCell="H40" sqref="H40"/>
    </sheetView>
  </sheetViews>
  <sheetFormatPr defaultColWidth="9.140625" defaultRowHeight="12.75" x14ac:dyDescent="0.2"/>
  <cols>
    <col min="1" max="1" width="56.5703125" style="6" customWidth="1"/>
    <col min="2" max="2" width="90.42578125" style="6" customWidth="1"/>
    <col min="3" max="3" width="23.28515625" style="6" customWidth="1"/>
    <col min="4" max="4" width="4.85546875" style="6" customWidth="1"/>
    <col min="5" max="16384" width="9.140625" style="6"/>
  </cols>
  <sheetData>
    <row r="1" spans="1:10" ht="54" customHeight="1" x14ac:dyDescent="0.2">
      <c r="A1" s="62" t="s">
        <v>330</v>
      </c>
      <c r="B1" s="63"/>
      <c r="C1" s="63"/>
      <c r="D1" s="63"/>
      <c r="E1" s="63"/>
      <c r="F1" s="63"/>
      <c r="G1" s="63"/>
      <c r="H1" s="63"/>
      <c r="I1" s="63"/>
      <c r="J1" s="63"/>
    </row>
    <row r="3" spans="1:10" ht="15" customHeight="1" x14ac:dyDescent="0.2">
      <c r="A3" s="7" t="s">
        <v>321</v>
      </c>
      <c r="B3" s="7" t="s">
        <v>322</v>
      </c>
    </row>
    <row r="4" spans="1:10" ht="15" customHeight="1" x14ac:dyDescent="0.2">
      <c r="A4" s="7" t="s">
        <v>323</v>
      </c>
      <c r="B4" s="7" t="s">
        <v>331</v>
      </c>
    </row>
    <row r="6" spans="1:10" ht="15" customHeight="1" x14ac:dyDescent="0.2">
      <c r="A6" s="8" t="s">
        <v>325</v>
      </c>
    </row>
    <row r="7" spans="1:10" ht="15" customHeight="1" x14ac:dyDescent="0.2">
      <c r="A7" s="7" t="s">
        <v>326</v>
      </c>
      <c r="B7" s="7" t="s">
        <v>327</v>
      </c>
    </row>
    <row r="8" spans="1:10" ht="15" customHeight="1" x14ac:dyDescent="0.2">
      <c r="A8" s="7" t="s">
        <v>328</v>
      </c>
    </row>
    <row r="83" spans="1:10" ht="13.5" thickBot="1" x14ac:dyDescent="0.25">
      <c r="A83" s="63" t="s">
        <v>332</v>
      </c>
      <c r="B83" s="63"/>
      <c r="C83" s="63"/>
      <c r="D83" s="63"/>
      <c r="E83" s="63"/>
      <c r="F83" s="63"/>
      <c r="G83" s="63"/>
      <c r="H83" s="63"/>
      <c r="I83" s="63"/>
      <c r="J83" s="63"/>
    </row>
    <row r="84" spans="1:10" ht="30" customHeight="1" x14ac:dyDescent="0.2">
      <c r="A84" s="64" t="s">
        <v>325</v>
      </c>
      <c r="B84" s="69"/>
      <c r="C84" s="64" t="s">
        <v>329</v>
      </c>
      <c r="D84" s="65"/>
    </row>
    <row r="85" spans="1:10" ht="15" customHeight="1" x14ac:dyDescent="0.2">
      <c r="A85" s="66" t="s">
        <v>259</v>
      </c>
      <c r="B85" s="16" t="s">
        <v>9</v>
      </c>
      <c r="C85" s="11">
        <v>0.05</v>
      </c>
      <c r="D85" s="12">
        <v>1</v>
      </c>
    </row>
    <row r="86" spans="1:10" ht="15" x14ac:dyDescent="0.2">
      <c r="A86" s="67"/>
      <c r="B86" s="16" t="s">
        <v>6</v>
      </c>
      <c r="C86" s="11">
        <v>0.1</v>
      </c>
      <c r="D86" s="12">
        <v>2</v>
      </c>
    </row>
    <row r="87" spans="1:10" ht="15" x14ac:dyDescent="0.2">
      <c r="A87" s="67"/>
      <c r="B87" s="16" t="s">
        <v>4</v>
      </c>
      <c r="C87" s="11">
        <v>0.5</v>
      </c>
      <c r="D87" s="12">
        <v>10</v>
      </c>
    </row>
    <row r="88" spans="1:10" ht="15" x14ac:dyDescent="0.2">
      <c r="A88" s="67"/>
      <c r="B88" s="16" t="s">
        <v>3</v>
      </c>
      <c r="C88" s="11">
        <v>0.25</v>
      </c>
      <c r="D88" s="12">
        <v>5</v>
      </c>
    </row>
    <row r="89" spans="1:10" ht="15" x14ac:dyDescent="0.2">
      <c r="A89" s="67"/>
      <c r="B89" s="16" t="s">
        <v>7</v>
      </c>
      <c r="C89" s="11">
        <v>0.1</v>
      </c>
      <c r="D89" s="12">
        <v>2</v>
      </c>
    </row>
    <row r="90" spans="1:10" ht="15" x14ac:dyDescent="0.2">
      <c r="A90" s="67"/>
      <c r="B90" s="17" t="s">
        <v>333</v>
      </c>
      <c r="C90" s="11">
        <v>1</v>
      </c>
      <c r="D90" s="12">
        <v>20</v>
      </c>
    </row>
    <row r="91" spans="1:10" ht="15" customHeight="1" x14ac:dyDescent="0.2">
      <c r="A91" s="66" t="s">
        <v>260</v>
      </c>
      <c r="B91" s="16" t="s">
        <v>9</v>
      </c>
      <c r="C91" s="11">
        <v>0.1</v>
      </c>
      <c r="D91" s="12">
        <v>2</v>
      </c>
    </row>
    <row r="92" spans="1:10" ht="15" x14ac:dyDescent="0.2">
      <c r="A92" s="67"/>
      <c r="B92" s="16" t="s">
        <v>6</v>
      </c>
      <c r="C92" s="11">
        <v>0.05</v>
      </c>
      <c r="D92" s="12">
        <v>1</v>
      </c>
    </row>
    <row r="93" spans="1:10" ht="15" x14ac:dyDescent="0.2">
      <c r="A93" s="67"/>
      <c r="B93" s="16" t="s">
        <v>4</v>
      </c>
      <c r="C93" s="11">
        <v>0.35</v>
      </c>
      <c r="D93" s="12">
        <v>7</v>
      </c>
    </row>
    <row r="94" spans="1:10" ht="15" x14ac:dyDescent="0.2">
      <c r="A94" s="67"/>
      <c r="B94" s="16" t="s">
        <v>3</v>
      </c>
      <c r="C94" s="11">
        <v>0.35</v>
      </c>
      <c r="D94" s="12">
        <v>7</v>
      </c>
    </row>
    <row r="95" spans="1:10" ht="15" x14ac:dyDescent="0.2">
      <c r="A95" s="67"/>
      <c r="B95" s="16" t="s">
        <v>7</v>
      </c>
      <c r="C95" s="11">
        <v>0.15</v>
      </c>
      <c r="D95" s="12">
        <v>3</v>
      </c>
    </row>
    <row r="96" spans="1:10" ht="15" x14ac:dyDescent="0.2">
      <c r="A96" s="67"/>
      <c r="B96" s="17" t="s">
        <v>333</v>
      </c>
      <c r="C96" s="11">
        <v>1</v>
      </c>
      <c r="D96" s="12">
        <v>20</v>
      </c>
    </row>
    <row r="97" spans="1:4" ht="15" customHeight="1" x14ac:dyDescent="0.2">
      <c r="A97" s="66" t="s">
        <v>261</v>
      </c>
      <c r="B97" s="16" t="s">
        <v>9</v>
      </c>
      <c r="C97" s="11">
        <v>0.1</v>
      </c>
      <c r="D97" s="12">
        <v>2</v>
      </c>
    </row>
    <row r="98" spans="1:4" ht="15" x14ac:dyDescent="0.2">
      <c r="A98" s="67"/>
      <c r="B98" s="16" t="s">
        <v>6</v>
      </c>
      <c r="C98" s="11">
        <v>0.1</v>
      </c>
      <c r="D98" s="12">
        <v>2</v>
      </c>
    </row>
    <row r="99" spans="1:4" ht="15" x14ac:dyDescent="0.2">
      <c r="A99" s="67"/>
      <c r="B99" s="16" t="s">
        <v>4</v>
      </c>
      <c r="C99" s="11">
        <v>0.1</v>
      </c>
      <c r="D99" s="12">
        <v>2</v>
      </c>
    </row>
    <row r="100" spans="1:4" ht="15" x14ac:dyDescent="0.2">
      <c r="A100" s="67"/>
      <c r="B100" s="16" t="s">
        <v>3</v>
      </c>
      <c r="C100" s="11">
        <v>0.45</v>
      </c>
      <c r="D100" s="12">
        <v>9</v>
      </c>
    </row>
    <row r="101" spans="1:4" ht="15" x14ac:dyDescent="0.2">
      <c r="A101" s="67"/>
      <c r="B101" s="16" t="s">
        <v>7</v>
      </c>
      <c r="C101" s="11">
        <v>0.25</v>
      </c>
      <c r="D101" s="12">
        <v>5</v>
      </c>
    </row>
    <row r="102" spans="1:4" ht="15" x14ac:dyDescent="0.2">
      <c r="A102" s="67"/>
      <c r="B102" s="17" t="s">
        <v>333</v>
      </c>
      <c r="C102" s="11">
        <v>1</v>
      </c>
      <c r="D102" s="12">
        <v>20</v>
      </c>
    </row>
    <row r="103" spans="1:4" ht="15" customHeight="1" x14ac:dyDescent="0.2">
      <c r="A103" s="66" t="s">
        <v>262</v>
      </c>
      <c r="B103" s="16" t="s">
        <v>9</v>
      </c>
      <c r="C103" s="11">
        <v>0.15</v>
      </c>
      <c r="D103" s="12">
        <v>3</v>
      </c>
    </row>
    <row r="104" spans="1:4" ht="15" x14ac:dyDescent="0.2">
      <c r="A104" s="67"/>
      <c r="B104" s="16" t="s">
        <v>6</v>
      </c>
      <c r="C104" s="11">
        <v>0.15</v>
      </c>
      <c r="D104" s="12">
        <v>3</v>
      </c>
    </row>
    <row r="105" spans="1:4" ht="15" x14ac:dyDescent="0.2">
      <c r="A105" s="67"/>
      <c r="B105" s="16" t="s">
        <v>4</v>
      </c>
      <c r="C105" s="11">
        <v>0.3</v>
      </c>
      <c r="D105" s="12">
        <v>6</v>
      </c>
    </row>
    <row r="106" spans="1:4" ht="15" x14ac:dyDescent="0.2">
      <c r="A106" s="67"/>
      <c r="B106" s="16" t="s">
        <v>3</v>
      </c>
      <c r="C106" s="11">
        <v>0.2</v>
      </c>
      <c r="D106" s="12">
        <v>4</v>
      </c>
    </row>
    <row r="107" spans="1:4" ht="15" x14ac:dyDescent="0.2">
      <c r="A107" s="67"/>
      <c r="B107" s="16" t="s">
        <v>7</v>
      </c>
      <c r="C107" s="11">
        <v>0.2</v>
      </c>
      <c r="D107" s="12">
        <v>4</v>
      </c>
    </row>
    <row r="108" spans="1:4" ht="15" x14ac:dyDescent="0.2">
      <c r="A108" s="67"/>
      <c r="B108" s="17" t="s">
        <v>333</v>
      </c>
      <c r="C108" s="11">
        <v>1</v>
      </c>
      <c r="D108" s="12">
        <v>20</v>
      </c>
    </row>
    <row r="109" spans="1:4" ht="15" customHeight="1" x14ac:dyDescent="0.2">
      <c r="A109" s="66" t="s">
        <v>263</v>
      </c>
      <c r="B109" s="16" t="s">
        <v>9</v>
      </c>
      <c r="C109" s="11">
        <v>0.1</v>
      </c>
      <c r="D109" s="12">
        <v>2</v>
      </c>
    </row>
    <row r="110" spans="1:4" ht="15" x14ac:dyDescent="0.2">
      <c r="A110" s="67"/>
      <c r="B110" s="16" t="s">
        <v>6</v>
      </c>
      <c r="C110" s="11">
        <v>0.2</v>
      </c>
      <c r="D110" s="12">
        <v>4</v>
      </c>
    </row>
    <row r="111" spans="1:4" ht="15" x14ac:dyDescent="0.2">
      <c r="A111" s="67"/>
      <c r="B111" s="16" t="s">
        <v>4</v>
      </c>
      <c r="C111" s="11">
        <v>0.1</v>
      </c>
      <c r="D111" s="12">
        <v>2</v>
      </c>
    </row>
    <row r="112" spans="1:4" ht="15" x14ac:dyDescent="0.2">
      <c r="A112" s="67"/>
      <c r="B112" s="16" t="s">
        <v>3</v>
      </c>
      <c r="C112" s="11">
        <v>0.4</v>
      </c>
      <c r="D112" s="12">
        <v>8</v>
      </c>
    </row>
    <row r="113" spans="1:4" ht="15" x14ac:dyDescent="0.2">
      <c r="A113" s="67"/>
      <c r="B113" s="16" t="s">
        <v>7</v>
      </c>
      <c r="C113" s="11">
        <v>0.2</v>
      </c>
      <c r="D113" s="12">
        <v>4</v>
      </c>
    </row>
    <row r="114" spans="1:4" ht="15" x14ac:dyDescent="0.2">
      <c r="A114" s="67"/>
      <c r="B114" s="17" t="s">
        <v>333</v>
      </c>
      <c r="C114" s="11">
        <v>1</v>
      </c>
      <c r="D114" s="12">
        <v>20</v>
      </c>
    </row>
    <row r="115" spans="1:4" ht="15" customHeight="1" x14ac:dyDescent="0.2">
      <c r="A115" s="66" t="s">
        <v>264</v>
      </c>
      <c r="B115" s="16" t="s">
        <v>9</v>
      </c>
      <c r="C115" s="11">
        <v>0.3</v>
      </c>
      <c r="D115" s="12">
        <v>6</v>
      </c>
    </row>
    <row r="116" spans="1:4" ht="15" x14ac:dyDescent="0.2">
      <c r="A116" s="67"/>
      <c r="B116" s="16" t="s">
        <v>6</v>
      </c>
      <c r="C116" s="11">
        <v>0.15</v>
      </c>
      <c r="D116" s="12">
        <v>3</v>
      </c>
    </row>
    <row r="117" spans="1:4" ht="15" x14ac:dyDescent="0.2">
      <c r="A117" s="67"/>
      <c r="B117" s="16" t="s">
        <v>4</v>
      </c>
      <c r="C117" s="11">
        <v>0.25</v>
      </c>
      <c r="D117" s="12">
        <v>5</v>
      </c>
    </row>
    <row r="118" spans="1:4" ht="15" x14ac:dyDescent="0.2">
      <c r="A118" s="67"/>
      <c r="B118" s="16" t="s">
        <v>3</v>
      </c>
      <c r="C118" s="11">
        <v>0.25</v>
      </c>
      <c r="D118" s="12">
        <v>5</v>
      </c>
    </row>
    <row r="119" spans="1:4" ht="15" x14ac:dyDescent="0.2">
      <c r="A119" s="67"/>
      <c r="B119" s="16" t="s">
        <v>7</v>
      </c>
      <c r="C119" s="11">
        <v>0.05</v>
      </c>
      <c r="D119" s="12">
        <v>1</v>
      </c>
    </row>
    <row r="120" spans="1:4" ht="15.75" thickBot="1" x14ac:dyDescent="0.25">
      <c r="A120" s="68"/>
      <c r="B120" s="18" t="s">
        <v>333</v>
      </c>
      <c r="C120" s="14">
        <v>1</v>
      </c>
      <c r="D120" s="15">
        <v>20</v>
      </c>
    </row>
  </sheetData>
  <mergeCells count="10">
    <mergeCell ref="A97:A102"/>
    <mergeCell ref="A103:A108"/>
    <mergeCell ref="A109:A114"/>
    <mergeCell ref="A115:A120"/>
    <mergeCell ref="A1:J1"/>
    <mergeCell ref="A83:J83"/>
    <mergeCell ref="A84:B84"/>
    <mergeCell ref="C84:D84"/>
    <mergeCell ref="A85:A90"/>
    <mergeCell ref="A91:A96"/>
  </mergeCells>
  <pageMargins left="0.75" right="0.75" top="1" bottom="1" header="0.5" footer="0.5"/>
  <pageSetup paperSize="9"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H40" sqref="H40"/>
    </sheetView>
  </sheetViews>
  <sheetFormatPr defaultColWidth="9.140625" defaultRowHeight="12.75" x14ac:dyDescent="0.2"/>
  <cols>
    <col min="1" max="1" width="143.42578125" style="6" customWidth="1"/>
    <col min="2" max="2" width="90.42578125" style="6" customWidth="1"/>
    <col min="3" max="3" width="3.42578125" style="6" customWidth="1"/>
    <col min="4" max="16384" width="9.140625" style="6"/>
  </cols>
  <sheetData>
    <row r="1" spans="1:10" ht="54" customHeight="1" x14ac:dyDescent="0.2">
      <c r="A1" s="62" t="s">
        <v>334</v>
      </c>
      <c r="B1" s="63"/>
      <c r="C1" s="63"/>
      <c r="D1" s="63"/>
      <c r="E1" s="63"/>
      <c r="F1" s="63"/>
      <c r="G1" s="63"/>
      <c r="H1" s="63"/>
      <c r="I1" s="63"/>
      <c r="J1" s="63"/>
    </row>
    <row r="3" spans="1:10" ht="15" customHeight="1" x14ac:dyDescent="0.2">
      <c r="A3" s="7" t="s">
        <v>321</v>
      </c>
      <c r="B3" s="7" t="s">
        <v>322</v>
      </c>
    </row>
    <row r="4" spans="1:10" ht="15" customHeight="1" x14ac:dyDescent="0.2">
      <c r="A4" s="7" t="s">
        <v>323</v>
      </c>
      <c r="B4" s="7" t="s">
        <v>335</v>
      </c>
    </row>
    <row r="6" spans="1:10" ht="15" customHeight="1" x14ac:dyDescent="0.2">
      <c r="A6" s="8" t="s">
        <v>325</v>
      </c>
    </row>
    <row r="7" spans="1:10" ht="15" customHeight="1" x14ac:dyDescent="0.2">
      <c r="A7" s="7" t="s">
        <v>326</v>
      </c>
      <c r="B7" s="7" t="s">
        <v>336</v>
      </c>
    </row>
    <row r="8" spans="1:10" ht="15" customHeight="1" x14ac:dyDescent="0.2">
      <c r="A8" s="7" t="s">
        <v>328</v>
      </c>
    </row>
    <row r="10" spans="1:10" ht="30" customHeight="1" x14ac:dyDescent="0.2">
      <c r="A10" s="9" t="s">
        <v>325</v>
      </c>
      <c r="B10" s="64" t="s">
        <v>337</v>
      </c>
      <c r="C10" s="65"/>
    </row>
    <row r="11" spans="1:10" ht="15" customHeight="1" x14ac:dyDescent="0.2">
      <c r="A11" s="10" t="s">
        <v>245</v>
      </c>
      <c r="B11" s="11">
        <v>5.8799999999999998E-2</v>
      </c>
      <c r="C11" s="12">
        <v>1</v>
      </c>
    </row>
    <row r="12" spans="1:10" ht="15" x14ac:dyDescent="0.2">
      <c r="A12" s="10" t="s">
        <v>233</v>
      </c>
      <c r="B12" s="11">
        <v>5.8799999999999998E-2</v>
      </c>
      <c r="C12" s="12">
        <v>1</v>
      </c>
    </row>
    <row r="13" spans="1:10" ht="15" x14ac:dyDescent="0.2">
      <c r="A13" s="10" t="s">
        <v>246</v>
      </c>
      <c r="B13" s="11">
        <v>5.8799999999999998E-2</v>
      </c>
      <c r="C13" s="12">
        <v>1</v>
      </c>
    </row>
    <row r="14" spans="1:10" ht="15" x14ac:dyDescent="0.2">
      <c r="A14" s="10" t="s">
        <v>250</v>
      </c>
      <c r="B14" s="11">
        <v>5.8799999999999998E-2</v>
      </c>
      <c r="C14" s="12">
        <v>1</v>
      </c>
    </row>
    <row r="15" spans="1:10" ht="15" x14ac:dyDescent="0.2">
      <c r="A15" s="10" t="s">
        <v>230</v>
      </c>
      <c r="B15" s="11">
        <v>5.8799999999999998E-2</v>
      </c>
      <c r="C15" s="12">
        <v>1</v>
      </c>
    </row>
    <row r="16" spans="1:10" ht="15" x14ac:dyDescent="0.2">
      <c r="A16" s="10" t="s">
        <v>253</v>
      </c>
      <c r="B16" s="11">
        <v>5.8799999999999998E-2</v>
      </c>
      <c r="C16" s="12">
        <v>1</v>
      </c>
    </row>
    <row r="17" spans="1:3" ht="15" x14ac:dyDescent="0.2">
      <c r="A17" s="10" t="s">
        <v>338</v>
      </c>
      <c r="B17" s="11">
        <v>5.8799999999999998E-2</v>
      </c>
      <c r="C17" s="12">
        <v>1</v>
      </c>
    </row>
    <row r="18" spans="1:3" ht="15" x14ac:dyDescent="0.2">
      <c r="A18" s="10" t="s">
        <v>243</v>
      </c>
      <c r="B18" s="11">
        <v>5.8799999999999998E-2</v>
      </c>
      <c r="C18" s="12">
        <v>1</v>
      </c>
    </row>
    <row r="19" spans="1:3" ht="15" x14ac:dyDescent="0.2">
      <c r="A19" s="10" t="s">
        <v>235</v>
      </c>
      <c r="B19" s="11">
        <v>5.8799999999999998E-2</v>
      </c>
      <c r="C19" s="12">
        <v>1</v>
      </c>
    </row>
    <row r="20" spans="1:3" ht="15" x14ac:dyDescent="0.2">
      <c r="A20" s="10" t="s">
        <v>254</v>
      </c>
      <c r="B20" s="11">
        <v>5.8799999999999998E-2</v>
      </c>
      <c r="C20" s="12">
        <v>1</v>
      </c>
    </row>
    <row r="21" spans="1:3" ht="15" x14ac:dyDescent="0.2">
      <c r="A21" s="10" t="s">
        <v>237</v>
      </c>
      <c r="B21" s="11">
        <v>5.8799999999999998E-2</v>
      </c>
      <c r="C21" s="12">
        <v>1</v>
      </c>
    </row>
    <row r="22" spans="1:3" ht="15" x14ac:dyDescent="0.2">
      <c r="A22" s="10" t="s">
        <v>257</v>
      </c>
      <c r="B22" s="11">
        <v>5.8799999999999998E-2</v>
      </c>
      <c r="C22" s="12">
        <v>1</v>
      </c>
    </row>
    <row r="23" spans="1:3" ht="15" x14ac:dyDescent="0.2">
      <c r="A23" s="10" t="s">
        <v>319</v>
      </c>
      <c r="B23" s="11">
        <v>5.8799999999999998E-2</v>
      </c>
      <c r="C23" s="12">
        <v>1</v>
      </c>
    </row>
    <row r="24" spans="1:3" ht="15" x14ac:dyDescent="0.2">
      <c r="A24" s="10" t="s">
        <v>239</v>
      </c>
      <c r="B24" s="11">
        <v>5.8799999999999998E-2</v>
      </c>
      <c r="C24" s="12">
        <v>1</v>
      </c>
    </row>
    <row r="25" spans="1:3" ht="15" x14ac:dyDescent="0.2">
      <c r="A25" s="10" t="s">
        <v>339</v>
      </c>
      <c r="B25" s="11">
        <v>5.8799999999999998E-2</v>
      </c>
      <c r="C25" s="12">
        <v>1</v>
      </c>
    </row>
    <row r="26" spans="1:3" ht="15" x14ac:dyDescent="0.2">
      <c r="A26" s="10" t="s">
        <v>252</v>
      </c>
      <c r="B26" s="11">
        <v>5.8799999999999998E-2</v>
      </c>
      <c r="C26" s="12">
        <v>1</v>
      </c>
    </row>
    <row r="27" spans="1:3" ht="15.75" thickBot="1" x14ac:dyDescent="0.25">
      <c r="A27" s="13" t="s">
        <v>242</v>
      </c>
      <c r="B27" s="14">
        <v>5.8799999999999998E-2</v>
      </c>
      <c r="C27" s="15">
        <v>1</v>
      </c>
    </row>
  </sheetData>
  <mergeCells count="2">
    <mergeCell ref="A1:J1"/>
    <mergeCell ref="B10:C10"/>
  </mergeCells>
  <pageMargins left="0.75" right="0.75" top="1" bottom="1" header="0.5" footer="0.5"/>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workbookViewId="0">
      <selection activeCell="E36" sqref="E36"/>
    </sheetView>
  </sheetViews>
  <sheetFormatPr defaultColWidth="9.140625" defaultRowHeight="12.75" x14ac:dyDescent="0.2"/>
  <cols>
    <col min="1" max="1" width="25.140625" style="6" customWidth="1"/>
    <col min="2" max="2" width="90.42578125" style="6" customWidth="1"/>
    <col min="3" max="3" width="4.85546875" style="6" customWidth="1"/>
    <col min="4" max="16384" width="9.140625" style="6"/>
  </cols>
  <sheetData>
    <row r="1" spans="1:10" ht="54" customHeight="1" x14ac:dyDescent="0.2">
      <c r="A1" s="62" t="s">
        <v>340</v>
      </c>
      <c r="B1" s="63"/>
      <c r="C1" s="63"/>
      <c r="D1" s="63"/>
      <c r="E1" s="63"/>
      <c r="F1" s="63"/>
      <c r="G1" s="63"/>
      <c r="H1" s="63"/>
      <c r="I1" s="63"/>
      <c r="J1" s="63"/>
    </row>
    <row r="3" spans="1:10" ht="15" customHeight="1" x14ac:dyDescent="0.2">
      <c r="A3" s="7" t="s">
        <v>321</v>
      </c>
      <c r="B3" s="7" t="s">
        <v>322</v>
      </c>
    </row>
    <row r="4" spans="1:10" ht="15" customHeight="1" x14ac:dyDescent="0.2">
      <c r="A4" s="7" t="s">
        <v>323</v>
      </c>
      <c r="B4" s="7" t="s">
        <v>341</v>
      </c>
    </row>
    <row r="6" spans="1:10" ht="15" customHeight="1" x14ac:dyDescent="0.2">
      <c r="A6" s="8" t="s">
        <v>325</v>
      </c>
    </row>
    <row r="7" spans="1:10" ht="15" customHeight="1" x14ac:dyDescent="0.2">
      <c r="A7" s="7" t="s">
        <v>326</v>
      </c>
      <c r="B7" s="7" t="s">
        <v>327</v>
      </c>
    </row>
    <row r="8" spans="1:10" ht="15" customHeight="1" x14ac:dyDescent="0.2">
      <c r="A8" s="7" t="s">
        <v>328</v>
      </c>
    </row>
    <row r="37" spans="1:3" ht="30" customHeight="1" x14ac:dyDescent="0.2">
      <c r="A37" s="9" t="s">
        <v>325</v>
      </c>
      <c r="B37" s="64" t="s">
        <v>329</v>
      </c>
      <c r="C37" s="65"/>
    </row>
    <row r="38" spans="1:3" ht="15" customHeight="1" x14ac:dyDescent="0.2">
      <c r="A38" s="10" t="s">
        <v>231</v>
      </c>
      <c r="B38" s="11">
        <v>0.55000000000000004</v>
      </c>
      <c r="C38" s="12">
        <v>11</v>
      </c>
    </row>
    <row r="39" spans="1:3" ht="15" x14ac:dyDescent="0.2">
      <c r="A39" s="10" t="s">
        <v>255</v>
      </c>
      <c r="B39" s="11">
        <v>0.05</v>
      </c>
      <c r="C39" s="12">
        <v>1</v>
      </c>
    </row>
    <row r="40" spans="1:3" ht="15" x14ac:dyDescent="0.2">
      <c r="A40" s="10" t="s">
        <v>240</v>
      </c>
      <c r="B40" s="11">
        <v>0.15</v>
      </c>
      <c r="C40" s="12">
        <v>3</v>
      </c>
    </row>
    <row r="41" spans="1:3" ht="15.75" thickBot="1" x14ac:dyDescent="0.25">
      <c r="A41" s="13" t="s">
        <v>236</v>
      </c>
      <c r="B41" s="14">
        <v>0.25</v>
      </c>
      <c r="C41" s="15">
        <v>5</v>
      </c>
    </row>
  </sheetData>
  <mergeCells count="2">
    <mergeCell ref="A1:J1"/>
    <mergeCell ref="B37:C37"/>
  </mergeCells>
  <pageMargins left="0.75" right="0.75" top="1" bottom="1" header="0.5" footer="0.5"/>
  <pageSetup paperSize="9" orientation="portrait" horizontalDpi="300" verticalDpi="30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topLeftCell="A7" workbookViewId="0">
      <selection activeCell="H40" sqref="H40"/>
    </sheetView>
  </sheetViews>
  <sheetFormatPr defaultColWidth="9.140625" defaultRowHeight="12.75" x14ac:dyDescent="0.2"/>
  <cols>
    <col min="1" max="1" width="23.85546875" style="6" customWidth="1"/>
    <col min="2" max="2" width="90.42578125" style="6" customWidth="1"/>
    <col min="3" max="3" width="4.85546875" style="6" customWidth="1"/>
    <col min="4" max="16384" width="9.140625" style="6"/>
  </cols>
  <sheetData>
    <row r="1" spans="1:10" ht="54" customHeight="1" x14ac:dyDescent="0.2">
      <c r="A1" s="62" t="s">
        <v>342</v>
      </c>
      <c r="B1" s="63"/>
      <c r="C1" s="63"/>
      <c r="D1" s="63"/>
      <c r="E1" s="63"/>
      <c r="F1" s="63"/>
      <c r="G1" s="63"/>
      <c r="H1" s="63"/>
      <c r="I1" s="63"/>
      <c r="J1" s="63"/>
    </row>
    <row r="3" spans="1:10" ht="15" customHeight="1" x14ac:dyDescent="0.2">
      <c r="A3" s="7" t="s">
        <v>321</v>
      </c>
      <c r="B3" s="7" t="s">
        <v>322</v>
      </c>
    </row>
    <row r="4" spans="1:10" ht="15" customHeight="1" x14ac:dyDescent="0.2">
      <c r="A4" s="7" t="s">
        <v>323</v>
      </c>
      <c r="B4" s="7" t="s">
        <v>341</v>
      </c>
    </row>
    <row r="6" spans="1:10" ht="15" customHeight="1" x14ac:dyDescent="0.2">
      <c r="A6" s="8" t="s">
        <v>325</v>
      </c>
    </row>
    <row r="7" spans="1:10" ht="15" customHeight="1" x14ac:dyDescent="0.2">
      <c r="A7" s="7" t="s">
        <v>326</v>
      </c>
      <c r="B7" s="7" t="s">
        <v>327</v>
      </c>
    </row>
    <row r="8" spans="1:10" ht="15" customHeight="1" x14ac:dyDescent="0.2">
      <c r="A8" s="7" t="s">
        <v>328</v>
      </c>
    </row>
    <row r="37" spans="1:3" ht="30" customHeight="1" x14ac:dyDescent="0.2">
      <c r="A37" s="9" t="s">
        <v>325</v>
      </c>
      <c r="B37" s="64" t="s">
        <v>329</v>
      </c>
      <c r="C37" s="65"/>
    </row>
    <row r="38" spans="1:3" ht="15" customHeight="1" x14ac:dyDescent="0.2">
      <c r="A38" s="10" t="s">
        <v>1</v>
      </c>
      <c r="B38" s="11">
        <v>0.3</v>
      </c>
      <c r="C38" s="12">
        <v>6</v>
      </c>
    </row>
    <row r="39" spans="1:3" ht="15.75" thickBot="1" x14ac:dyDescent="0.25">
      <c r="A39" s="13" t="s">
        <v>2</v>
      </c>
      <c r="B39" s="14">
        <v>0.7</v>
      </c>
      <c r="C39" s="15">
        <v>14</v>
      </c>
    </row>
  </sheetData>
  <mergeCells count="2">
    <mergeCell ref="A1:J1"/>
    <mergeCell ref="B37:C37"/>
  </mergeCells>
  <pageMargins left="0.75" right="0.75" top="1" bottom="1" header="0.5" footer="0.5"/>
  <pageSetup paperSize="9" orientation="portrait" horizontalDpi="300" verticalDpi="30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topLeftCell="A3" workbookViewId="0">
      <selection activeCell="A39" sqref="A39:A42"/>
    </sheetView>
  </sheetViews>
  <sheetFormatPr defaultColWidth="9.140625" defaultRowHeight="12.75" x14ac:dyDescent="0.2"/>
  <cols>
    <col min="1" max="1" width="123.85546875" style="6" customWidth="1"/>
    <col min="2" max="2" width="90.42578125" style="6" customWidth="1"/>
    <col min="3" max="3" width="3.42578125" style="6" customWidth="1"/>
    <col min="4" max="16384" width="9.140625" style="6"/>
  </cols>
  <sheetData>
    <row r="1" spans="1:10" ht="54" customHeight="1" x14ac:dyDescent="0.2">
      <c r="A1" s="62" t="s">
        <v>343</v>
      </c>
      <c r="B1" s="63"/>
      <c r="C1" s="63"/>
      <c r="D1" s="63"/>
      <c r="E1" s="63"/>
      <c r="F1" s="63"/>
      <c r="G1" s="63"/>
      <c r="H1" s="63"/>
      <c r="I1" s="63"/>
      <c r="J1" s="63"/>
    </row>
    <row r="3" spans="1:10" ht="15" customHeight="1" x14ac:dyDescent="0.2">
      <c r="A3" s="7" t="s">
        <v>321</v>
      </c>
      <c r="B3" s="7" t="s">
        <v>322</v>
      </c>
    </row>
    <row r="4" spans="1:10" ht="15" customHeight="1" x14ac:dyDescent="0.2">
      <c r="A4" s="7" t="s">
        <v>323</v>
      </c>
      <c r="B4" s="7" t="s">
        <v>335</v>
      </c>
    </row>
    <row r="6" spans="1:10" ht="15" customHeight="1" x14ac:dyDescent="0.2">
      <c r="A6" s="8" t="s">
        <v>325</v>
      </c>
    </row>
    <row r="7" spans="1:10" ht="15" customHeight="1" x14ac:dyDescent="0.2">
      <c r="A7" s="7" t="s">
        <v>326</v>
      </c>
      <c r="B7" s="7" t="s">
        <v>344</v>
      </c>
    </row>
    <row r="8" spans="1:10" ht="15" customHeight="1" x14ac:dyDescent="0.2">
      <c r="A8" s="7" t="s">
        <v>328</v>
      </c>
    </row>
    <row r="10" spans="1:10" ht="30" customHeight="1" x14ac:dyDescent="0.2">
      <c r="A10" s="9" t="s">
        <v>325</v>
      </c>
      <c r="B10" s="64" t="s">
        <v>345</v>
      </c>
      <c r="C10" s="65"/>
    </row>
    <row r="11" spans="1:10" ht="15" customHeight="1" x14ac:dyDescent="0.2">
      <c r="A11" s="10" t="s">
        <v>241</v>
      </c>
      <c r="B11" s="11">
        <v>8.3299999999999999E-2</v>
      </c>
      <c r="C11" s="12">
        <v>1</v>
      </c>
    </row>
    <row r="12" spans="1:10" ht="15" x14ac:dyDescent="0.2">
      <c r="A12" s="10" t="s">
        <v>244</v>
      </c>
      <c r="B12" s="11">
        <v>8.3299999999999999E-2</v>
      </c>
      <c r="C12" s="12">
        <v>1</v>
      </c>
    </row>
    <row r="13" spans="1:10" ht="15" x14ac:dyDescent="0.2">
      <c r="A13" s="10" t="s">
        <v>234</v>
      </c>
      <c r="B13" s="11">
        <v>8.3299999999999999E-2</v>
      </c>
      <c r="C13" s="12">
        <v>1</v>
      </c>
    </row>
    <row r="14" spans="1:10" ht="15" x14ac:dyDescent="0.2">
      <c r="A14" s="10" t="s">
        <v>251</v>
      </c>
      <c r="B14" s="11">
        <v>8.3299999999999999E-2</v>
      </c>
      <c r="C14" s="12">
        <v>1</v>
      </c>
    </row>
    <row r="15" spans="1:10" ht="15" x14ac:dyDescent="0.2">
      <c r="A15" s="10" t="s">
        <v>258</v>
      </c>
      <c r="B15" s="11">
        <v>8.3299999999999999E-2</v>
      </c>
      <c r="C15" s="12">
        <v>1</v>
      </c>
    </row>
    <row r="16" spans="1:10" ht="15" x14ac:dyDescent="0.2">
      <c r="A16" s="10" t="s">
        <v>256</v>
      </c>
      <c r="B16" s="11">
        <v>8.3299999999999999E-2</v>
      </c>
      <c r="C16" s="12">
        <v>1</v>
      </c>
    </row>
    <row r="17" spans="1:3" ht="15" x14ac:dyDescent="0.2">
      <c r="A17" s="10" t="s">
        <v>238</v>
      </c>
      <c r="B17" s="11">
        <v>0.16670000000000001</v>
      </c>
      <c r="C17" s="12">
        <v>2</v>
      </c>
    </row>
    <row r="18" spans="1:3" ht="15" x14ac:dyDescent="0.2">
      <c r="A18" s="10" t="s">
        <v>249</v>
      </c>
      <c r="B18" s="11">
        <v>8.3299999999999999E-2</v>
      </c>
      <c r="C18" s="12">
        <v>1</v>
      </c>
    </row>
    <row r="19" spans="1:3" ht="15" x14ac:dyDescent="0.2">
      <c r="A19" s="10" t="s">
        <v>346</v>
      </c>
      <c r="B19" s="11">
        <v>8.3299999999999999E-2</v>
      </c>
      <c r="C19" s="12">
        <v>1</v>
      </c>
    </row>
    <row r="20" spans="1:3" ht="15" x14ac:dyDescent="0.2">
      <c r="A20" s="10" t="s">
        <v>232</v>
      </c>
      <c r="B20" s="11">
        <v>8.3299999999999999E-2</v>
      </c>
      <c r="C20" s="12">
        <v>1</v>
      </c>
    </row>
    <row r="21" spans="1:3" ht="15.75" thickBot="1" x14ac:dyDescent="0.25">
      <c r="A21" s="13" t="s">
        <v>247</v>
      </c>
      <c r="B21" s="14">
        <v>8.3299999999999999E-2</v>
      </c>
      <c r="C21" s="15">
        <v>1</v>
      </c>
    </row>
  </sheetData>
  <mergeCells count="2">
    <mergeCell ref="A1:J1"/>
    <mergeCell ref="B10:C10"/>
  </mergeCells>
  <pageMargins left="0.75" right="0.75" top="1" bottom="1" header="0.5" footer="0.5"/>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Sheet1</vt:lpstr>
      <vt:lpstr>Sheet2</vt:lpstr>
      <vt:lpstr>Sheet3</vt:lpstr>
      <vt:lpstr>2. What platforms do currently </vt:lpstr>
      <vt:lpstr>3. What is your proficiency in </vt:lpstr>
      <vt:lpstr>4. If you play puzzle games wha</vt:lpstr>
      <vt:lpstr>5. Do any of the following appl</vt:lpstr>
      <vt:lpstr>6. Have you heard about Inua be</vt:lpstr>
      <vt:lpstr>7. What has your experience wit</vt:lpstr>
      <vt:lpstr>1. Please insert your full name</vt:lpstr>
      <vt:lpstr>2. How much fun did you have pl</vt:lpstr>
      <vt:lpstr>3. I enjoyed the art style of I</vt:lpstr>
      <vt:lpstr>4. The art style of Inua is coh</vt:lpstr>
      <vt:lpstr>5. What elements were not cohes</vt:lpstr>
      <vt:lpstr>6. Choose 5 of the words below </vt:lpstr>
      <vt:lpstr>7. If you had to describe it wh</vt:lpstr>
      <vt:lpstr>8. Did you find any mural piece</vt:lpstr>
      <vt:lpstr>9. How many mural pieces did yo</vt:lpstr>
      <vt:lpstr>10. Did you want more</vt:lpstr>
      <vt:lpstr>11. Where would you expect to f</vt:lpstr>
      <vt:lpstr>12. What did you think of the s</vt:lpstr>
      <vt:lpstr>13. Was the spirit trail effect</vt:lpstr>
      <vt:lpstr>14. What would make the spirit </vt:lpstr>
      <vt:lpstr>15. Inua did a good job of teac</vt:lpstr>
      <vt:lpstr>16. What could Inua do a better</vt:lpstr>
      <vt:lpstr>17. Were there any controls you</vt:lpstr>
      <vt:lpstr>18. Which controls did you not </vt:lpstr>
      <vt:lpstr>19. Explain how these two o (2</vt:lpstr>
      <vt:lpstr>19. Rank these rooms by difficu</vt:lpstr>
      <vt:lpstr>19. Rank these rooms by dif (2</vt:lpstr>
      <vt:lpstr>20. Rank these rooms by dif (2</vt:lpstr>
      <vt:lpstr>20. The ramp up of difficulty i</vt:lpstr>
      <vt:lpstr>22. Rank what you feel cont (2</vt:lpstr>
      <vt:lpstr>22. Do you feel like what you e</vt:lpstr>
      <vt:lpstr>23. What skills could have been</vt:lpstr>
      <vt:lpstr>24. How did it feel to freeze t</vt:lpstr>
      <vt:lpstr>25. How did it feel to cast fir</vt:lpstr>
      <vt:lpstr>26. What did think of the golem</vt:lpstr>
      <vt:lpstr>27. The golem behaved as I expe</vt:lpstr>
      <vt:lpstr>28. What did he do that you did</vt:lpstr>
      <vt:lpstr>29. The Golem broke out of  (2</vt:lpstr>
      <vt:lpstr>29. I knew when the Golem was g</vt:lpstr>
      <vt:lpstr>30. How would you describe Inua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GHC22</dc:creator>
  <cp:lastModifiedBy>GHC22</cp:lastModifiedBy>
  <dcterms:created xsi:type="dcterms:W3CDTF">2015-04-17T21:50:53Z</dcterms:created>
  <dcterms:modified xsi:type="dcterms:W3CDTF">2015-09-16T17:22:33Z</dcterms:modified>
</cp:coreProperties>
</file>